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lg18-fs01\財政課（新）\12 財政比較分析表･資料集\R5決算 財政状況資料集\070912 R5財政状況資料集（2回目）\04 公表\02 HPに掲載\"/>
    </mc:Choice>
  </mc:AlternateContent>
  <bookViews>
    <workbookView xWindow="11160" yWindow="0" windowWidth="28800" windowHeight="14115" tabRatio="82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<sst xmlns="http://schemas.openxmlformats.org/spreadsheetml/2006/main" count="1105" uniqueCount="585">
  <si>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</si>
  <si>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</si>
  <si>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</si>
  <si>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</si>
  <si>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</si>
  <si>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</si>
  <si>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</si>
  <si>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</si>
  <si>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</si>
  <si>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</si>
  <si>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</si>
  <si>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</si>
  <si>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</si>
  <si>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</si>
  <si>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</si>
  <si>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</si>
  <si>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</si>
  <si>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</si>
  <si>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</si>
  <si>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</si>
  <si>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</si>
  <si>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</si>
  <si>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</si>
  <si>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</si>
  <si>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</si>
  <si>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</si>
  <si>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</si>
  <si>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</si>
  <si>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</si>
  <si>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</si>
  <si>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</si>
  <si>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</si>
  <si>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</si>
  <si>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</si>
  <si>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</si>
  <si>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</si>
  <si>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</si>
  <si>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</si>
  <si>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</si>
  <si>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</si>
  <si>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</si>
  <si>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</si>
  <si>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</si>
  <si>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</si>
  <si>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</si>
  <si>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</si>
  <si>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</si>
  <si>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</si>
  <si>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</si>
  <si>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</si>
  <si>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</si>
  <si>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</si>
  <si>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</si>
  <si>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</si>
  <si>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</si>
  <si>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</si>
  <si>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</si>
  <si>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</si>
  <si>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</si>
  <si>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</si>
  <si>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</si>
  <si>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</si>
  <si>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</si>
  <si>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</si>
  <si>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</si>
  <si>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</si>
  <si>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</si>
  <si>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</si>
  <si>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</si>
  <si>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</si>
  <si>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</si>
  <si>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</si>
  <si>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</si>
  <si>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</si>
  <si>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</si>
  <si>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</si>
  <si>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</si>
  <si>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</si>
  <si>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</si>
  <si>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</si>
  <si>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</si>
  <si>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</si>
  <si>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</si>
  <si>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</si>
  <si>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</si>
  <si>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</si>
  <si>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</si>
  <si>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</si>
  <si>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</si>
  <si>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</si>
  <si>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</si>
  <si>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</si>
  <si>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</si>
  <si>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</si>
  <si>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</si>
  <si>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</si>
  <si>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</si>
  <si>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</si>
  <si>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</si>
  <si>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</si>
  <si>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</si>
  <si>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</si>
  <si>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</si>
  <si>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</si>
  <si>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</si>
  <si>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</si>
  <si>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</si>
  <si>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</si>
  <si>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</si>
  <si>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</si>
  <si>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</si>
  <si>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</si>
  <si>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</si>
  <si>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</si>
  <si>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</si>
  <si>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</si>
  <si>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</si>
  <si>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</si>
  <si>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</si>
  <si>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</si>
  <si>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</si>
  <si>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</si>
  <si>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</si>
  <si>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</si>
  <si>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</si>
  <si>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</si>
  <si>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</si>
  <si>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</si>
  <si>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</si>
  <si>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</si>
  <si>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</si>
  <si>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</si>
  <si>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</si>
  <si>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</si>
  <si>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</si>
  <si>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</si>
  <si>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</si>
  <si>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</si>
  <si>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</si>
  <si>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</si>
  <si>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</si>
  <si>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</si>
  <si>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</si>
  <si>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</si>
  <si>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</si>
  <si>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</si>
  <si>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</si>
  <si>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</si>
  <si>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</si>
  <si>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</si>
  <si>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</si>
  <si>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</si>
  <si>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</si>
  <si>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</si>
  <si>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</si>
  <si>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</si>
  <si>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</si>
  <si>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</si>
  <si>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</si>
  <si>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</si>
  <si>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</si>
  <si>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</si>
  <si>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</si>
  <si>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</si>
  <si>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</si>
  <si>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</si>
  <si>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</si>
  <si>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</si>
  <si>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</si>
  <si>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</si>
  <si>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</si>
  <si>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</si>
  <si>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</si>
  <si>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</si>
  <si>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</si>
  <si>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</si>
  <si>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</si>
  <si>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</si>
  <si>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</si>
  <si>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</si>
  <si>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</si>
  <si>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</si>
  <si>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</si>
  <si>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</si>
  <si>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</si>
  <si>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</si>
  <si>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</si>
  <si>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</si>
  <si>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</si>
  <si>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</si>
  <si>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</si>
  <si>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</si>
  <si>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</si>
  <si>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</si>
  <si>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</si>
  <si>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</si>
  <si>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</si>
  <si>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</si>
  <si>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</si>
  <si>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</si>
  <si>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</si>
  <si>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</si>
  <si>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</si>
  <si>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兵庫県洲本市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</si>
  <si>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</si>
  <si>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</si>
  <si>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</si>
  <si>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</si>
  <si>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</si>
  <si>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</si>
  <si>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</si>
  <si>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</si>
  <si>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</si>
  <si>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</si>
  <si>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</si>
  <si>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</si>
  <si>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</si>
  <si>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</si>
  <si>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</si>
  <si>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</si>
  <si>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</si>
  <si>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</si>
  <si>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</si>
  <si>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</si>
  <si>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</si>
  <si>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</si>
  <si>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</si>
  <si>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</si>
  <si>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</si>
  <si>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</si>
  <si>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</si>
  <si>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</si>
  <si>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</si>
  <si>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</si>
  <si>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</si>
  <si>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</si>
  <si>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</si>
  <si>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</si>
  <si>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</si>
  <si>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</si>
  <si>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</si>
  <si>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</si>
  <si>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</si>
  <si>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</si>
  <si>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</si>
  <si>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</si>
  <si>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</si>
  <si>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</si>
  <si>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</si>
  <si>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</si>
  <si>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</si>
  <si>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</si>
  <si>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</si>
  <si>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</si>
  <si>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</si>
  <si>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</si>
  <si>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</si>
  <si>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</si>
  <si>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</si>
  <si>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</si>
  <si>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</si>
  <si>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</si>
  <si>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</si>
  <si>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</si>
  <si>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</si>
  <si>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</si>
  <si>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</si>
  <si>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</si>
  <si>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</si>
  <si>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</si>
  <si>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</si>
  <si>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</si>
  <si>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</si>
  <si>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</si>
  <si>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</si>
  <si>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</si>
  <si>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</si>
  <si>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</si>
  <si>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</si>
  <si>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</si>
  <si>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</si>
  <si>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</si>
  <si>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</si>
  <si>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</si>
  <si>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</si>
  <si>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</si>
  <si>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</si>
  <si>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</si>
  <si>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</si>
  <si>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</si>
  <si>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</si>
  <si>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</si>
  <si>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</si>
  <si>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</si>
  <si>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</si>
  <si>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</si>
  <si>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</si>
  <si>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</si>
  <si>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</si>
  <si>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</si>
  <si>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</si>
  <si>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</si>
  <si>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</si>
  <si>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</si>
  <si>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</si>
  <si>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</si>
  <si>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</si>
  <si>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</si>
  <si>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</si>
  <si>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</si>
  <si>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</si>
  <si>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</si>
  <si>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</si>
  <si>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</si>
  <si>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</si>
  <si>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</si>
  <si>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</si>
  <si>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</si>
  <si>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</si>
  <si>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</si>
  <si>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</si>
  <si>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</si>
  <si>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</si>
  <si>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</si>
  <si>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</si>
  <si>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</si>
  <si>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</si>
  <si>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</si>
  <si>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</si>
  <si>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</si>
  <si>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</si>
  <si>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</si>
  <si>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</si>
  <si>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</si>
  <si>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</si>
  <si>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</si>
  <si>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</si>
  <si>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</si>
  <si>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</si>
  <si>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</si>
  <si>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</si>
  <si>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</si>
  <si>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</si>
  <si>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</si>
  <si>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</si>
  <si>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</si>
  <si>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</si>
  <si>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</si>
  <si>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</si>
  <si>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</si>
  <si>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</si>
  <si>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</si>
  <si>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</si>
  <si>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</si>
  <si>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兵庫県洲本市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</si>
  <si>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</si>
  <si>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</si>
  <si>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</si>
  <si>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</si>
  <si>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</si>
  <si>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</si>
  <si>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</si>
  <si>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</si>
  <si>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</si>
  <si>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</si>
  <si>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</si>
  <si>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</si>
  <si>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</si>
  <si>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</si>
  <si>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</si>
  <si>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</si>
  <si>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</si>
  <si>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</si>
  <si>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</si>
  <si>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</si>
  <si>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</si>
  <si>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</si>
  <si>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</si>
  <si>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</si>
  <si>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</si>
  <si>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</si>
  <si>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</si>
  <si>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</si>
  <si>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</si>
  <si>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</si>
  <si>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</si>
  <si>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</si>
  <si>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</si>
  <si>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</si>
  <si>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</si>
  <si>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</si>
  <si>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</si>
  <si>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</si>
  <si>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</si>
  <si>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介護サービス事業会計</t>
    <phoneticPr fontId="5"/>
  </si>
  <si>
    <t>駐車場事業会計</t>
    <phoneticPr fontId="5"/>
  </si>
  <si>
    <t>土地取得造成事業会計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</si>
  <si>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</si>
  <si>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</si>
  <si>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</si>
  <si>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</si>
  <si>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</si>
  <si>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</si>
  <si>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</si>
  <si>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</si>
  <si>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</si>
  <si>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</si>
  <si>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</si>
  <si>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</si>
  <si>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</si>
  <si>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</si>
  <si>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</si>
  <si>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</si>
  <si>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</si>
  <si>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</si>
  <si>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</si>
  <si>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</si>
  <si>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</si>
  <si>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</si>
  <si>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</si>
  <si>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</si>
  <si>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</si>
  <si>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</si>
  <si>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</si>
  <si>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</si>
  <si>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</si>
  <si>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</si>
  <si>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</si>
  <si>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</si>
  <si>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</si>
  <si>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</si>
  <si>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</si>
  <si>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</si>
  <si>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</si>
  <si>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</si>
  <si>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</si>
  <si>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</si>
  <si>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</si>
  <si>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</si>
  <si>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</si>
  <si>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</si>
  <si>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</si>
  <si>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</si>
  <si>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</si>
  <si>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</si>
  <si>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</si>
  <si>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</si>
  <si>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</si>
  <si>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</si>
  <si>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</si>
  <si>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</si>
  <si>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</si>
  <si>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</si>
  <si>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</si>
  <si>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</si>
  <si>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</si>
  <si>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</si>
  <si>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</si>
  <si>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</si>
  <si>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</si>
  <si>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</si>
  <si>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</si>
  <si>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</si>
  <si>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</si>
  <si>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</si>
  <si>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</si>
  <si>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</si>
  <si>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</si>
  <si>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</si>
  <si>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</si>
  <si>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</si>
  <si>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</si>
  <si>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</si>
  <si>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</si>
  <si>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</si>
  <si>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</si>
  <si>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</si>
  <si>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</si>
  <si>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</si>
  <si>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</si>
  <si>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</si>
  <si>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</si>
  <si>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</si>
  <si>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</si>
  <si>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</si>
  <si>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</si>
  <si>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</si>
  <si>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</si>
  <si>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</si>
  <si>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</si>
  <si>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</si>
  <si>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</si>
  <si>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</si>
  <si>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</si>
  <si>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</si>
  <si>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</si>
  <si>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</si>
  <si>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</si>
  <si>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</si>
  <si>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</si>
  <si>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</si>
  <si>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</si>
  <si>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</si>
  <si>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</si>
  <si>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</si>
  <si>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</si>
  <si>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</si>
  <si>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</si>
  <si>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</si>
  <si>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</si>
  <si>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</si>
  <si>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</si>
  <si>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</si>
  <si>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</si>
  <si>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</si>
  <si>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</si>
  <si>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</si>
  <si>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</si>
  <si>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</si>
  <si>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</si>
  <si>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</si>
  <si>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</si>
  <si>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</si>
  <si>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</si>
  <si>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</si>
  <si>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</si>
  <si>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</si>
  <si>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</si>
  <si>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</si>
  <si>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</si>
  <si>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</si>
  <si>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</si>
  <si>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</si>
  <si>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1.19</t>
  </si>
  <si>
    <t>土地取得造成事業会計</t>
  </si>
  <si>
    <t>一般会計</t>
  </si>
  <si>
    <t>介護保険特別会計</t>
  </si>
  <si>
    <t>介護サービス事業会計</t>
  </si>
  <si>
    <t>国民健康保険特別会計</t>
  </si>
  <si>
    <t>駐車場事業会計</t>
  </si>
  <si>
    <t>後期高齢者医療特別会計</t>
  </si>
  <si>
    <t>下水道事業会計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</si>
  <si>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</si>
  <si>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</si>
  <si>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</si>
  <si>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</si>
  <si>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</si>
  <si>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</si>
  <si>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</si>
  <si>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</si>
  <si>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</si>
  <si>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</si>
  <si>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</si>
  <si>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</si>
  <si>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</si>
  <si>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</si>
  <si>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</si>
  <si>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</si>
  <si>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</si>
  <si>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</si>
  <si>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</si>
  <si>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</si>
  <si>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</si>
  <si>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t>
    <phoneticPr fontId="2"/>
  </si>
  <si>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</si>
  <si>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</si>
  <si>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</si>
  <si>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</si>
  <si>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株式会社クリーンエネルギー五色</t>
    <rPh sb="0" eb="2">
      <t>カブシキ</t>
    </rPh>
    <rPh sb="2" eb="4">
      <t>カイシャ</t>
    </rPh>
    <rPh sb="13" eb="15">
      <t>ゴシキ</t>
    </rPh>
    <phoneticPr fontId="5"/>
  </si>
  <si>
    <t>ふるさと洲本もっともっと応援基金</t>
    <phoneticPr fontId="5"/>
  </si>
  <si>
    <t>洲本市地域振興基金</t>
    <phoneticPr fontId="2"/>
  </si>
  <si>
    <t>洲本市未来投資推進基金</t>
    <phoneticPr fontId="2"/>
  </si>
  <si>
    <t>洲本市過疎地域持続的発展基金</t>
    <phoneticPr fontId="2"/>
  </si>
  <si>
    <t>洲本市開発関連公共施設等整備基金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</si>
  <si>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</si>
  <si>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</si>
  <si>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</si>
  <si>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</si>
  <si>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</si>
  <si>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と実質公債費比率は、ともに類似団体内平均値を上回っているが、市の合併当初に実施した大規模投資事業に係る市債の償還進捗と洲本市第２次行政改革実施方策に基づく市債発行額の抑制による市債残高の減に伴って減少傾向にある。
　しかしながら、今後数年の間に予定しているごみ処理施設や認定こども園等の大規模な施設整備による地方債残高の増加やそれに伴う元利償還金の増、財政調整基金、ふるさと納税寄附金を財源とした基金等の残高減少などによる将来負担比率及び実質公債費比率の増加が予想されるため、交付税措置の有利な地方債の有効活用や年度間の償還金額平準化を図るなど、財政負担の軽減に取り組んでいく必要がある。</t>
    <rPh sb="1" eb="3">
      <t>ショウライ</t>
    </rPh>
    <rPh sb="3" eb="5">
      <t>フタン</t>
    </rPh>
    <rPh sb="5" eb="7">
      <t>ヒリツ</t>
    </rPh>
    <rPh sb="8" eb="10">
      <t>ジッシツ</t>
    </rPh>
    <rPh sb="10" eb="13">
      <t>コウサイヒ</t>
    </rPh>
    <rPh sb="13" eb="15">
      <t>ヒリツ</t>
    </rPh>
    <rPh sb="20" eb="22">
      <t>ルイジ</t>
    </rPh>
    <rPh sb="22" eb="24">
      <t>ダンタイ</t>
    </rPh>
    <rPh sb="24" eb="25">
      <t>ナイ</t>
    </rPh>
    <rPh sb="25" eb="28">
      <t>ヘイキンチ</t>
    </rPh>
    <rPh sb="29" eb="31">
      <t>ウワマワ</t>
    </rPh>
    <rPh sb="105" eb="107">
      <t>ゲンショウ</t>
    </rPh>
    <rPh sb="107" eb="109">
      <t>ケイコウ</t>
    </rPh>
    <rPh sb="173" eb="174">
      <t>トモナ</t>
    </rPh>
    <rPh sb="175" eb="177">
      <t>ガンリ</t>
    </rPh>
    <rPh sb="177" eb="180">
      <t>ショウカンキン</t>
    </rPh>
    <rPh sb="181" eb="182">
      <t>ゾウ</t>
    </rPh>
    <rPh sb="224" eb="225">
      <t>オヨ</t>
    </rPh>
    <rPh sb="234" eb="235">
      <t>ゾウ</t>
    </rPh>
    <rPh sb="235" eb="236">
      <t>カ</t>
    </rPh>
    <rPh sb="237" eb="239">
      <t>ヨソウ</t>
    </rPh>
    <rPh sb="267" eb="270">
      <t>ショウカンキン</t>
    </rPh>
    <rPh sb="270" eb="271">
      <t>ガク</t>
    </rPh>
    <rPh sb="271" eb="274">
      <t>ヘイジュンカ</t>
    </rPh>
    <rPh sb="288" eb="289">
      <t>ト</t>
    </rPh>
    <rPh sb="290" eb="291">
      <t>ク</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</si>
  <si>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</si>
  <si>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</si>
  <si>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</si>
  <si>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有形固定資産減価償却率は、類似団体内平均値と比較してわずかに上回っており、将来負担比率は、近年改善しつつあるが類似団体平均との差は拡大傾向にある。
　公共施設の老朽化に伴う大規模改修や公共施設の集約化に伴う大規模な施設整備を予定していることから将来負担比率の増加が予想され、財政負担の軽減と公共施設及びインフラ資産の適切な維持管理についての更なる取組に努めていく必要がある。</t>
    <rPh sb="93" eb="95">
      <t>コウキョウ</t>
    </rPh>
    <rPh sb="95" eb="97">
      <t>シセツ</t>
    </rPh>
    <rPh sb="98" eb="101">
      <t>シュウヤクカ</t>
    </rPh>
    <rPh sb="102" eb="103">
      <t>トモナ</t>
    </rPh>
    <rPh sb="104" eb="107">
      <t>ダイキボ</t>
    </rPh>
    <rPh sb="108" eb="110">
      <t>シセツ</t>
    </rPh>
    <rPh sb="110" eb="112">
      <t>セイビ</t>
    </rPh>
    <rPh sb="113" eb="115">
      <t>ヨテイ</t>
    </rPh>
    <rPh sb="123" eb="125">
      <t>ショウライ</t>
    </rPh>
    <rPh sb="125" eb="127">
      <t>フタン</t>
    </rPh>
    <rPh sb="127" eb="129">
      <t>ヒリツ</t>
    </rPh>
    <rPh sb="130" eb="131">
      <t>ゾウ</t>
    </rPh>
    <rPh sb="131" eb="132">
      <t>カ</t>
    </rPh>
    <rPh sb="133" eb="135">
      <t>ヨソウ</t>
    </rPh>
    <rPh sb="138" eb="140">
      <t>ザイセイ</t>
    </rPh>
    <rPh sb="140" eb="142">
      <t>フタン</t>
    </rPh>
    <rPh sb="143" eb="145">
      <t>ケイゲン</t>
    </rPh>
    <rPh sb="171" eb="172">
      <t>サラ</t>
    </rPh>
    <rPh sb="174" eb="176">
      <t>トリクミ</t>
    </rPh>
    <rPh sb="182" eb="184">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</si>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</sst>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FE0C-426F-828B-15FFBADDED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46955</c:v>
                </c:pt>
                <c:pt idx="1">
                  <c:v>68633</c:v>
                </c:pt>
                <c:pt idx="2">
                  <c:v>75829</c:v>
                </c:pt>
                <c:pt idx="3">
                  <c:v>76710</c:v>
                </c:pt>
                <c:pt idx="4">
                  <c:v>52108</c:v>
                </c:pt>
              </c:numCache>
            </c:numRef>
          </c:val>
          <c:smooth val="0"/>
          <c:extLst>
            <c:ext xmlns:c16="http://schemas.microsoft.com/office/drawing/2014/chart" uri="{C3380CC4-5D6E-409C-BE32-E72D297353CC}">
              <c16:uniqueId val="{00000001-FE0C-426F-828B-15FFBADDED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2.12</c:v>
                </c:pt>
                <c:pt idx="1">
                  <c:v>0.79</c:v>
                </c:pt>
                <c:pt idx="2">
                  <c:v>4.43</c:v>
                </c:pt>
                <c:pt idx="3">
                  <c:v>5.53</c:v>
                </c:pt>
                <c:pt idx="4">
                  <c:v>4.63</c:v>
                </c:pt>
              </c:numCache>
            </c:numRef>
          </c:val>
          <c:extLst>
            <c:ext xmlns:c16="http://schemas.microsoft.com/office/drawing/2014/chart" uri="{C3380CC4-5D6E-409C-BE32-E72D297353CC}">
              <c16:uniqueId val="{00000000-262F-4ED6-8232-C54A7323E6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19.95</c:v>
                </c:pt>
                <c:pt idx="1">
                  <c:v>19.93</c:v>
                </c:pt>
                <c:pt idx="2">
                  <c:v>19.87</c:v>
                </c:pt>
                <c:pt idx="3">
                  <c:v>22.53</c:v>
                </c:pt>
                <c:pt idx="4">
                  <c:v>25.49</c:v>
                </c:pt>
              </c:numCache>
            </c:numRef>
          </c:val>
          <c:extLst>
            <c:ext xmlns:c16="http://schemas.microsoft.com/office/drawing/2014/chart" uri="{C3380CC4-5D6E-409C-BE32-E72D297353CC}">
              <c16:uniqueId val="{00000001-262F-4ED6-8232-C54A7323E6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-1.19</c:v>
                </c:pt>
                <c:pt idx="2">
                  <c:v>6.93</c:v>
                </c:pt>
                <c:pt idx="3">
                  <c:v>3.39</c:v>
                </c:pt>
                <c:pt idx="4">
                  <c:v>1.97</c:v>
                </c:pt>
              </c:numCache>
            </c:numRef>
          </c:val>
          <c:smooth val="0"/>
          <c:extLst>
            <c:ext xmlns:c16="http://schemas.microsoft.com/office/drawing/2014/chart" uri="{C3380CC4-5D6E-409C-BE32-E72D297353CC}">
              <c16:uniqueId val="{00000002-262F-4ED6-8232-C54A7323E6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E26-4620-A4C8-ABCC57C21E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26-4620-A4C8-ABCC57C21EEA}"/>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c:v>
                </c:pt>
                <c:pt idx="2">
                  <c:v>#N/A</c:v>
                </c:pt>
                <c:pt idx="3">
                  <c:v>0.13</c:v>
                </c:pt>
                <c:pt idx="4">
                  <c:v>#N/A</c:v>
                </c:pt>
                <c:pt idx="5">
                  <c:v>0.71</c:v>
                </c:pt>
                <c:pt idx="6">
                  <c:v>#N/A</c:v>
                </c:pt>
                <c:pt idx="7">
                  <c:v>0.34</c:v>
                </c:pt>
                <c:pt idx="8">
                  <c:v>#N/A</c:v>
                </c:pt>
                <c:pt idx="9">
                  <c:v>0.11</c:v>
                </c:pt>
              </c:numCache>
            </c:numRef>
          </c:val>
          <c:extLst>
            <c:ext xmlns:c16="http://schemas.microsoft.com/office/drawing/2014/chart" uri="{C3380CC4-5D6E-409C-BE32-E72D297353CC}">
              <c16:uniqueId val="{00000002-CE26-4620-A4C8-ABCC57C21E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0.13</c:v>
                </c:pt>
                <c:pt idx="4">
                  <c:v>#N/A</c:v>
                </c:pt>
                <c:pt idx="5">
                  <c:v>0.14000000000000001</c:v>
                </c:pt>
                <c:pt idx="6">
                  <c:v>#N/A</c:v>
                </c:pt>
                <c:pt idx="7">
                  <c:v>0.32</c:v>
                </c:pt>
                <c:pt idx="8">
                  <c:v>#N/A</c:v>
                </c:pt>
                <c:pt idx="9">
                  <c:v>0.18</c:v>
                </c:pt>
              </c:numCache>
            </c:numRef>
          </c:val>
          <c:extLst>
            <c:ext xmlns:c16="http://schemas.microsoft.com/office/drawing/2014/chart" uri="{C3380CC4-5D6E-409C-BE32-E72D297353CC}">
              <c16:uniqueId val="{00000003-CE26-4620-A4C8-ABCC57C21EEA}"/>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0.22</c:v>
                </c:pt>
                <c:pt idx="4">
                  <c:v>#N/A</c:v>
                </c:pt>
                <c:pt idx="5">
                  <c:v>0.18</c:v>
                </c:pt>
                <c:pt idx="6">
                  <c:v>#N/A</c:v>
                </c:pt>
                <c:pt idx="7">
                  <c:v>0.19</c:v>
                </c:pt>
                <c:pt idx="8">
                  <c:v>#N/A</c:v>
                </c:pt>
                <c:pt idx="9">
                  <c:v>0.21</c:v>
                </c:pt>
              </c:numCache>
            </c:numRef>
          </c:val>
          <c:extLst>
            <c:ext xmlns:c16="http://schemas.microsoft.com/office/drawing/2014/chart" uri="{C3380CC4-5D6E-409C-BE32-E72D297353CC}">
              <c16:uniqueId val="{00000004-CE26-4620-A4C8-ABCC57C21E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0.36</c:v>
                </c:pt>
                <c:pt idx="4">
                  <c:v>#N/A</c:v>
                </c:pt>
                <c:pt idx="5">
                  <c:v>0.57999999999999996</c:v>
                </c:pt>
                <c:pt idx="6">
                  <c:v>#N/A</c:v>
                </c:pt>
                <c:pt idx="7">
                  <c:v>0.8</c:v>
                </c:pt>
                <c:pt idx="8">
                  <c:v>#N/A</c:v>
                </c:pt>
                <c:pt idx="9">
                  <c:v>0.47</c:v>
                </c:pt>
              </c:numCache>
            </c:numRef>
          </c:val>
          <c:extLst>
            <c:ext xmlns:c16="http://schemas.microsoft.com/office/drawing/2014/chart" uri="{C3380CC4-5D6E-409C-BE32-E72D297353CC}">
              <c16:uniqueId val="{00000005-CE26-4620-A4C8-ABCC57C21EEA}"/>
            </c:ext>
          </c:extLst>
        </c:ser>
        <c:ser>
          <c:idx val="6"/>
          <c:order val="6"/>
          <c:tx>
            <c:strRef>
              <c:f>データシート!$A$33</c:f>
              <c:strCache>
                <c:ptCount val="1"/>
                <c:pt idx="0">
                  <c:v>介護サービス事業会計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0.71</c:v>
                </c:pt>
                <c:pt idx="4">
                  <c:v>#N/A</c:v>
                </c:pt>
                <c:pt idx="5">
                  <c:v>0.61</c:v>
                </c:pt>
                <c:pt idx="6">
                  <c:v>#N/A</c:v>
                </c:pt>
                <c:pt idx="7">
                  <c:v>0.59</c:v>
                </c:pt>
                <c:pt idx="8">
                  <c:v>#N/A</c:v>
                </c:pt>
                <c:pt idx="9">
                  <c:v>0.59</c:v>
                </c:pt>
              </c:numCache>
            </c:numRef>
          </c:val>
          <c:extLst>
            <c:ext xmlns:c16="http://schemas.microsoft.com/office/drawing/2014/chart" uri="{C3380CC4-5D6E-409C-BE32-E72D297353CC}">
              <c16:uniqueId val="{00000006-CE26-4620-A4C8-ABCC57C21EE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0.3</c:v>
                </c:pt>
                <c:pt idx="4">
                  <c:v>#N/A</c:v>
                </c:pt>
                <c:pt idx="5">
                  <c:v>1.0900000000000001</c:v>
                </c:pt>
                <c:pt idx="6">
                  <c:v>#N/A</c:v>
                </c:pt>
                <c:pt idx="7">
                  <c:v>1.28</c:v>
                </c:pt>
                <c:pt idx="8">
                  <c:v>#N/A</c:v>
                </c:pt>
                <c:pt idx="9">
                  <c:v>1.22</c:v>
                </c:pt>
              </c:numCache>
            </c:numRef>
          </c:val>
          <c:extLst>
            <c:ext xmlns:c16="http://schemas.microsoft.com/office/drawing/2014/chart" uri="{C3380CC4-5D6E-409C-BE32-E72D297353CC}">
              <c16:uniqueId val="{00000007-CE26-4620-A4C8-ABCC57C21E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2.12</c:v>
                </c:pt>
                <c:pt idx="2">
                  <c:v>#N/A</c:v>
                </c:pt>
                <c:pt idx="3">
                  <c:v>0.79</c:v>
                </c:pt>
                <c:pt idx="4">
                  <c:v>#N/A</c:v>
                </c:pt>
                <c:pt idx="5">
                  <c:v>4.43</c:v>
                </c:pt>
                <c:pt idx="6">
                  <c:v>#N/A</c:v>
                </c:pt>
                <c:pt idx="7">
                  <c:v>5.53</c:v>
                </c:pt>
                <c:pt idx="8">
                  <c:v>#N/A</c:v>
                </c:pt>
                <c:pt idx="9">
                  <c:v>4.62</c:v>
                </c:pt>
              </c:numCache>
            </c:numRef>
          </c:val>
          <c:extLst>
            <c:ext xmlns:c16="http://schemas.microsoft.com/office/drawing/2014/chart" uri="{C3380CC4-5D6E-409C-BE32-E72D297353CC}">
              <c16:uniqueId val="{00000008-CE26-4620-A4C8-ABCC57C21EEA}"/>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6.28</c:v>
                </c:pt>
                <c:pt idx="2">
                  <c:v>#N/A</c:v>
                </c:pt>
                <c:pt idx="3">
                  <c:v>8.9700000000000006</c:v>
                </c:pt>
                <c:pt idx="4">
                  <c:v>#N/A</c:v>
                </c:pt>
                <c:pt idx="5">
                  <c:v>9.0500000000000007</c:v>
                </c:pt>
                <c:pt idx="6">
                  <c:v>#N/A</c:v>
                </c:pt>
                <c:pt idx="7">
                  <c:v>8.52</c:v>
                </c:pt>
                <c:pt idx="8">
                  <c:v>#N/A</c:v>
                </c:pt>
                <c:pt idx="9">
                  <c:v>7.24</c:v>
                </c:pt>
              </c:numCache>
            </c:numRef>
          </c:val>
          <c:extLst>
            <c:ext xmlns:c16="http://schemas.microsoft.com/office/drawing/2014/chart" uri="{C3380CC4-5D6E-409C-BE32-E72D297353CC}">
              <c16:uniqueId val="{00000009-CE26-4620-A4C8-ABCC57C21E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3059</c:v>
                </c:pt>
                <c:pt idx="5">
                  <c:v>2775</c:v>
                </c:pt>
                <c:pt idx="8">
                  <c:v>2914</c:v>
                </c:pt>
                <c:pt idx="11">
                  <c:v>2742</c:v>
                </c:pt>
                <c:pt idx="14">
                  <c:v>2680</c:v>
                </c:pt>
              </c:numCache>
            </c:numRef>
          </c:val>
          <c:extLst>
            <c:ext xmlns:c16="http://schemas.microsoft.com/office/drawing/2014/chart" uri="{C3380CC4-5D6E-409C-BE32-E72D297353CC}">
              <c16:uniqueId val="{00000000-4F2B-49E0-BEEB-88FBB8848F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4F2B-49E0-BEEB-88FBB8848F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12</c:v>
                </c:pt>
                <c:pt idx="6">
                  <c:v>12</c:v>
                </c:pt>
                <c:pt idx="9">
                  <c:v>12</c:v>
                </c:pt>
                <c:pt idx="12">
                  <c:v>11</c:v>
                </c:pt>
              </c:numCache>
            </c:numRef>
          </c:val>
          <c:extLst>
            <c:ext xmlns:c16="http://schemas.microsoft.com/office/drawing/2014/chart" uri="{C3380CC4-5D6E-409C-BE32-E72D297353CC}">
              <c16:uniqueId val="{00000002-4F2B-49E0-BEEB-88FBB8848F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223</c:v>
                </c:pt>
                <c:pt idx="3">
                  <c:v>266</c:v>
                </c:pt>
                <c:pt idx="6">
                  <c:v>196</c:v>
                </c:pt>
                <c:pt idx="9">
                  <c:v>178</c:v>
                </c:pt>
                <c:pt idx="12">
                  <c:v>165</c:v>
                </c:pt>
              </c:numCache>
            </c:numRef>
          </c:val>
          <c:extLst>
            <c:ext xmlns:c16="http://schemas.microsoft.com/office/drawing/2014/chart" uri="{C3380CC4-5D6E-409C-BE32-E72D297353CC}">
              <c16:uniqueId val="{00000003-4F2B-49E0-BEEB-88FBB8848F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611</c:v>
                </c:pt>
                <c:pt idx="3">
                  <c:v>569</c:v>
                </c:pt>
                <c:pt idx="6">
                  <c:v>545</c:v>
                </c:pt>
                <c:pt idx="9">
                  <c:v>537</c:v>
                </c:pt>
                <c:pt idx="12">
                  <c:v>571</c:v>
                </c:pt>
              </c:numCache>
            </c:numRef>
          </c:val>
          <c:extLst>
            <c:ext xmlns:c16="http://schemas.microsoft.com/office/drawing/2014/chart" uri="{C3380CC4-5D6E-409C-BE32-E72D297353CC}">
              <c16:uniqueId val="{00000004-4F2B-49E0-BEEB-88FBB8848F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2B-49E0-BEEB-88FBB8848F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2B-49E0-BEEB-88FBB8848F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3673</c:v>
                </c:pt>
                <c:pt idx="3">
                  <c:v>3477</c:v>
                </c:pt>
                <c:pt idx="6">
                  <c:v>3603</c:v>
                </c:pt>
                <c:pt idx="9">
                  <c:v>3363</c:v>
                </c:pt>
                <c:pt idx="12">
                  <c:v>3319</c:v>
                </c:pt>
              </c:numCache>
            </c:numRef>
          </c:val>
          <c:extLst>
            <c:ext xmlns:c16="http://schemas.microsoft.com/office/drawing/2014/chart" uri="{C3380CC4-5D6E-409C-BE32-E72D297353CC}">
              <c16:uniqueId val="{00000007-4F2B-49E0-BEEB-88FBB8848F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1460</c:v>
                </c:pt>
                <c:pt idx="2">
                  <c:v>#N/A</c:v>
                </c:pt>
                <c:pt idx="3">
                  <c:v>#N/A</c:v>
                </c:pt>
                <c:pt idx="4">
                  <c:v>1549</c:v>
                </c:pt>
                <c:pt idx="5">
                  <c:v>#N/A</c:v>
                </c:pt>
                <c:pt idx="6">
                  <c:v>#N/A</c:v>
                </c:pt>
                <c:pt idx="7">
                  <c:v>1442</c:v>
                </c:pt>
                <c:pt idx="8">
                  <c:v>#N/A</c:v>
                </c:pt>
                <c:pt idx="9">
                  <c:v>#N/A</c:v>
                </c:pt>
                <c:pt idx="10">
                  <c:v>1349</c:v>
                </c:pt>
                <c:pt idx="11">
                  <c:v>#N/A</c:v>
                </c:pt>
                <c:pt idx="12">
                  <c:v>#N/A</c:v>
                </c:pt>
                <c:pt idx="13">
                  <c:v>1388</c:v>
                </c:pt>
                <c:pt idx="14">
                  <c:v>#N/A</c:v>
                </c:pt>
              </c:numCache>
            </c:numRef>
          </c:val>
          <c:smooth val="0"/>
          <c:extLst>
            <c:ext xmlns:c16="http://schemas.microsoft.com/office/drawing/2014/chart" uri="{C3380CC4-5D6E-409C-BE32-E72D297353CC}">
              <c16:uniqueId val="{00000008-4F2B-49E0-BEEB-88FBB8848F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25678</c:v>
                </c:pt>
                <c:pt idx="5">
                  <c:v>25479</c:v>
                </c:pt>
                <c:pt idx="8">
                  <c:v>24758</c:v>
                </c:pt>
                <c:pt idx="11">
                  <c:v>24740</c:v>
                </c:pt>
                <c:pt idx="14">
                  <c:v>23786</c:v>
                </c:pt>
              </c:numCache>
            </c:numRef>
          </c:val>
          <c:extLst>
            <c:ext xmlns:c16="http://schemas.microsoft.com/office/drawing/2014/chart" uri="{C3380CC4-5D6E-409C-BE32-E72D297353CC}">
              <c16:uniqueId val="{00000000-287C-476B-932B-E0DD0C5F04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5626</c:v>
                </c:pt>
                <c:pt idx="5">
                  <c:v>5258</c:v>
                </c:pt>
                <c:pt idx="8">
                  <c:v>5157</c:v>
                </c:pt>
                <c:pt idx="11">
                  <c:v>4864</c:v>
                </c:pt>
                <c:pt idx="14">
                  <c:v>4751</c:v>
                </c:pt>
              </c:numCache>
            </c:numRef>
          </c:val>
          <c:extLst>
            <c:ext xmlns:c16="http://schemas.microsoft.com/office/drawing/2014/chart" uri="{C3380CC4-5D6E-409C-BE32-E72D297353CC}">
              <c16:uniqueId val="{00000001-287C-476B-932B-E0DD0C5F04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6046</c:v>
                </c:pt>
                <c:pt idx="5">
                  <c:v>7765</c:v>
                </c:pt>
                <c:pt idx="8">
                  <c:v>9370</c:v>
                </c:pt>
                <c:pt idx="11">
                  <c:v>7936</c:v>
                </c:pt>
                <c:pt idx="14">
                  <c:v>7523</c:v>
                </c:pt>
              </c:numCache>
            </c:numRef>
          </c:val>
          <c:extLst>
            <c:ext xmlns:c16="http://schemas.microsoft.com/office/drawing/2014/chart" uri="{C3380CC4-5D6E-409C-BE32-E72D297353CC}">
              <c16:uniqueId val="{00000002-287C-476B-932B-E0DD0C5F04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7C-476B-932B-E0DD0C5F04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7C-476B-932B-E0DD0C5F04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7C-476B-932B-E0DD0C5F04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2838</c:v>
                </c:pt>
                <c:pt idx="3">
                  <c:v>2817</c:v>
                </c:pt>
                <c:pt idx="6">
                  <c:v>2811</c:v>
                </c:pt>
                <c:pt idx="9">
                  <c:v>2812</c:v>
                </c:pt>
                <c:pt idx="12">
                  <c:v>2803</c:v>
                </c:pt>
              </c:numCache>
            </c:numRef>
          </c:val>
          <c:extLst>
            <c:ext xmlns:c16="http://schemas.microsoft.com/office/drawing/2014/chart" uri="{C3380CC4-5D6E-409C-BE32-E72D297353CC}">
              <c16:uniqueId val="{00000006-287C-476B-932B-E0DD0C5F04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2787</c:v>
                </c:pt>
                <c:pt idx="3">
                  <c:v>2466</c:v>
                </c:pt>
                <c:pt idx="6">
                  <c:v>1991</c:v>
                </c:pt>
                <c:pt idx="9">
                  <c:v>1622</c:v>
                </c:pt>
                <c:pt idx="12">
                  <c:v>1304</c:v>
                </c:pt>
              </c:numCache>
            </c:numRef>
          </c:val>
          <c:extLst>
            <c:ext xmlns:c16="http://schemas.microsoft.com/office/drawing/2014/chart" uri="{C3380CC4-5D6E-409C-BE32-E72D297353CC}">
              <c16:uniqueId val="{00000007-287C-476B-932B-E0DD0C5F04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10863</c:v>
                </c:pt>
                <c:pt idx="3">
                  <c:v>10265</c:v>
                </c:pt>
                <c:pt idx="6">
                  <c:v>10766</c:v>
                </c:pt>
                <c:pt idx="9">
                  <c:v>10189</c:v>
                </c:pt>
                <c:pt idx="12">
                  <c:v>10238</c:v>
                </c:pt>
              </c:numCache>
            </c:numRef>
          </c:val>
          <c:extLst>
            <c:ext xmlns:c16="http://schemas.microsoft.com/office/drawing/2014/chart" uri="{C3380CC4-5D6E-409C-BE32-E72D297353CC}">
              <c16:uniqueId val="{00000008-287C-476B-932B-E0DD0C5F04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c:v>
                </c:pt>
                <c:pt idx="3">
                  <c:v>39</c:v>
                </c:pt>
                <c:pt idx="6">
                  <c:v>27</c:v>
                </c:pt>
                <c:pt idx="9">
                  <c:v>15</c:v>
                </c:pt>
                <c:pt idx="12">
                  <c:v>3</c:v>
                </c:pt>
              </c:numCache>
            </c:numRef>
          </c:val>
          <c:extLst>
            <c:ext xmlns:c16="http://schemas.microsoft.com/office/drawing/2014/chart" uri="{C3380CC4-5D6E-409C-BE32-E72D297353CC}">
              <c16:uniqueId val="{00000009-287C-476B-932B-E0DD0C5F04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30629</c:v>
                </c:pt>
                <c:pt idx="3">
                  <c:v>29574</c:v>
                </c:pt>
                <c:pt idx="6">
                  <c:v>28694</c:v>
                </c:pt>
                <c:pt idx="9">
                  <c:v>27753</c:v>
                </c:pt>
                <c:pt idx="12">
                  <c:v>26172</c:v>
                </c:pt>
              </c:numCache>
            </c:numRef>
          </c:val>
          <c:extLst>
            <c:ext xmlns:c16="http://schemas.microsoft.com/office/drawing/2014/chart" uri="{C3380CC4-5D6E-409C-BE32-E72D297353CC}">
              <c16:uniqueId val="{0000000A-287C-476B-932B-E0DD0C5F04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9818</c:v>
                </c:pt>
                <c:pt idx="2">
                  <c:v>#N/A</c:v>
                </c:pt>
                <c:pt idx="3">
                  <c:v>#N/A</c:v>
                </c:pt>
                <c:pt idx="4">
                  <c:v>6659</c:v>
                </c:pt>
                <c:pt idx="5">
                  <c:v>#N/A</c:v>
                </c:pt>
                <c:pt idx="6">
                  <c:v>#N/A</c:v>
                </c:pt>
                <c:pt idx="7">
                  <c:v>5003</c:v>
                </c:pt>
                <c:pt idx="8">
                  <c:v>#N/A</c:v>
                </c:pt>
                <c:pt idx="9">
                  <c:v>#N/A</c:v>
                </c:pt>
                <c:pt idx="10">
                  <c:v>4852</c:v>
                </c:pt>
                <c:pt idx="11">
                  <c:v>#N/A</c:v>
                </c:pt>
                <c:pt idx="12">
                  <c:v>#N/A</c:v>
                </c:pt>
                <c:pt idx="13">
                  <c:v>4460</c:v>
                </c:pt>
                <c:pt idx="14">
                  <c:v>#N/A</c:v>
                </c:pt>
              </c:numCache>
            </c:numRef>
          </c:val>
          <c:smooth val="0"/>
          <c:extLst>
            <c:ext xmlns:c16="http://schemas.microsoft.com/office/drawing/2014/chart" uri="{C3380CC4-5D6E-409C-BE32-E72D297353CC}">
              <c16:uniqueId val="{0000000B-287C-476B-932B-E0DD0C5F04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2633</c:v>
                </c:pt>
                <c:pt idx="1">
                  <c:v>2941</c:v>
                </c:pt>
                <c:pt idx="2">
                  <c:v>3318</c:v>
                </c:pt>
              </c:numCache>
            </c:numRef>
          </c:val>
          <c:extLst>
            <c:ext xmlns:c16="http://schemas.microsoft.com/office/drawing/2014/chart" uri="{C3380CC4-5D6E-409C-BE32-E72D297353CC}">
              <c16:uniqueId val="{00000000-0F6E-473C-8072-6349D14507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92</c:v>
                </c:pt>
                <c:pt idx="1">
                  <c:v>92</c:v>
                </c:pt>
                <c:pt idx="2">
                  <c:v>209</c:v>
                </c:pt>
              </c:numCache>
            </c:numRef>
          </c:val>
          <c:extLst>
            <c:ext xmlns:c16="http://schemas.microsoft.com/office/drawing/2014/chart" uri="{C3380CC4-5D6E-409C-BE32-E72D297353CC}">
              <c16:uniqueId val="{00000001-0F6E-473C-8072-6349D14507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6247</c:v>
                </c:pt>
                <c:pt idx="1">
                  <c:v>4416</c:v>
                </c:pt>
                <c:pt idx="2">
                  <c:v>3499</c:v>
                </c:pt>
              </c:numCache>
            </c:numRef>
          </c:val>
          <c:extLst>
            <c:ext xmlns:c16="http://schemas.microsoft.com/office/drawing/2014/chart" uri="{C3380CC4-5D6E-409C-BE32-E72D297353CC}">
              <c16:uniqueId val="{00000002-0F6E-473C-8072-6349D14507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{8C7B0C13-385E-43F7-8454-9F70A7F23714}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69-44F2-9DEC-FE974A8815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{788C02E4-01DA-42A9-B118-9DBF75F9DCD4}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69-44F2-9DEC-FE974A8815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{2F6DE071-61B9-4203-8FA9-809B9D8F71E8}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69-44F2-9DEC-FE974A8815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{810FDC3E-45BF-4559-9461-347CBE352660}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69-44F2-9DEC-FE974A8815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{A8B8AEDE-B9F8-47DD-B04E-D77B03DD40B1}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69-44F2-9DEC-FE974A88153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{593D673D-2240-4AB7-A9A5-5E4304483662}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69-44F2-9DEC-FE974A88153D}"/>
                </c:ext>
              </c:extLst>
            </c:dLbl>
            <c:dLbl>
              <c:idx val="16"/>
              <c:layout>
                <c:manualLayout>
                  <c:x val="-4.0773271189654035E-2"/>
                  <c:y val="-5.843227399948353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{446295D3-EA13-4CA3-804F-EAF7AE90B8A9}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69-44F2-9DEC-FE974A88153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{9AB2A42D-95D3-427E-A4E6-5E62A669CD33}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69-44F2-9DEC-FE974A88153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{CFA8C2CB-5F70-4AA5-88DF-540E911A376A}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69-44F2-9DEC-FE974A8815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60</c:v>
                </c:pt>
                <c:pt idx="16">
                  <c:v>61.8</c:v>
                </c:pt>
                <c:pt idx="24">
                  <c:v>63.4</c:v>
                </c:pt>
                <c:pt idx="32">
                  <c:v>65.3</c:v>
                </c:pt>
              </c:numCache>
            </c:numRef>
          </c:xVal>
          <c:yVal>
            <c:numRef>
              <c:f>公会計指標分析・財政指標組合せ分析表!$BP$51:$DC$51</c:f>
              <c:numCache>
                <c:formatCode>#,##0.0;"▲ "#,##0.0</c:formatCode>
                <c:ptCount val="40"/>
                <c:pt idx="0">
                  <c:v>95.9</c:v>
                </c:pt>
                <c:pt idx="8">
                  <c:v>62.8</c:v>
                </c:pt>
                <c:pt idx="16">
                  <c:v>45.6</c:v>
                </c:pt>
                <c:pt idx="24">
                  <c:v>45.1</c:v>
                </c:pt>
                <c:pt idx="32">
                  <c:v>41.3</c:v>
                </c:pt>
              </c:numCache>
            </c:numRef>
          </c:yVal>
          <c:smooth val="0"/>
          <c:extLst>
            <c:ext xmlns:c16="http://schemas.microsoft.com/office/drawing/2014/chart" uri="{C3380CC4-5D6E-409C-BE32-E72D297353CC}">
              <c16:uniqueId val="{00000009-0869-44F2-9DEC-FE974A8815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{34BA9A23-AA00-42FB-96C4-4B9823A9AC4B}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69-44F2-9DEC-FE974A8815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{C48F12C4-F62F-4F00-9C82-90E5223AA6F1}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69-44F2-9DEC-FE974A8815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{1EEC990B-7A73-41C6-B736-06993225F15C}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69-44F2-9DEC-FE974A8815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{538BDC22-6F95-4474-80D2-82BAE7E75FCA}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69-44F2-9DEC-FE974A8815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{38F34D9A-DF55-48FD-B5F4-6749B1A1A6DF}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69-44F2-9DEC-FE974A88153D}"/>
                </c:ext>
              </c:extLst>
            </c:dLbl>
            <c:dLbl>
              <c:idx val="8"/>
              <c:layout>
                <c:manualLayout>
                  <c:x val="-2.3258230110814355E-2"/>
                  <c:y val="-7.104616544307408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{29589D5A-CCB2-4E82-8C28-E55D47A1FEB2}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69-44F2-9DEC-FE974A88153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{C2C6AD66-3BC2-4078-9206-D08E304CB664}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69-44F2-9DEC-FE974A88153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{348B149C-0CDF-4ACE-A400-629F29F4B1A1}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69-44F2-9DEC-FE974A88153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{6EA34C5D-1BA3-4777-A1DB-85FA7BF7DF13}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69-44F2-9DEC-FE974A8815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869-44F2-9DEC-FE974A88153D}"/>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{5096AE08-B287-4E53-B185-FDE4792A39AE}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58-4B1C-8C8C-B6B5947FC2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{E0C36225-EFA6-411F-81AA-B75CBBA9475F}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58-4B1C-8C8C-B6B5947FC2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{B634CAFE-259D-4744-9189-A22BFEB379BA}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58-4B1C-8C8C-B6B5947FC2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{9A010E4F-F52B-4FB2-BAAB-5E5E2509C56E}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58-4B1C-8C8C-B6B5947FC2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{75BC11A7-B7AD-47D7-B3C0-48452C55BC1B}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58-4B1C-8C8C-B6B5947FC2E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{E9734A41-A47C-4614-AA36-52879317A08F}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58-4B1C-8C8C-B6B5947FC2E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{EB50B2F4-9B42-4818-AEE9-D8CDE7D91EB9}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58-4B1C-8C8C-B6B5947FC2E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{9021A1C0-4F05-4312-AA9C-8B8B2FFD2E7F}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58-4B1C-8C8C-B6B5947FC2E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{CBC5E1B9-76B3-49CB-898D-586E3D12A26C}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58-4B1C-8C8C-B6B5947FC2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14.3</c:v>
                </c:pt>
                <c:pt idx="16">
                  <c:v>14</c:v>
                </c:pt>
                <c:pt idx="24">
                  <c:v>13.4</c:v>
                </c:pt>
                <c:pt idx="32">
                  <c:v>12.8</c:v>
                </c:pt>
              </c:numCache>
            </c:numRef>
          </c:xVal>
          <c:yVal>
            <c:numRef>
              <c:f>公会計指標分析・財政指標組合せ分析表!$BP$73:$DC$73</c:f>
              <c:numCache>
                <c:formatCode>#,##0.0;"▲ "#,##0.0</c:formatCode>
                <c:ptCount val="40"/>
                <c:pt idx="0">
                  <c:v>95.9</c:v>
                </c:pt>
                <c:pt idx="8">
                  <c:v>62.8</c:v>
                </c:pt>
                <c:pt idx="16">
                  <c:v>45.6</c:v>
                </c:pt>
                <c:pt idx="24">
                  <c:v>45.1</c:v>
                </c:pt>
                <c:pt idx="32">
                  <c:v>41.3</c:v>
                </c:pt>
              </c:numCache>
            </c:numRef>
          </c:yVal>
          <c:smooth val="0"/>
          <c:extLst>
            <c:ext xmlns:c16="http://schemas.microsoft.com/office/drawing/2014/chart" uri="{C3380CC4-5D6E-409C-BE32-E72D297353CC}">
              <c16:uniqueId val="{00000009-5958-4B1C-8C8C-B6B5947FC2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{8DC808A2-E2D3-4C8B-A4F5-47B1C9C679F7}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58-4B1C-8C8C-B6B5947FC2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{95BA1931-147C-42E9-9620-003F0552E381}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58-4B1C-8C8C-B6B5947FC2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{3F253A1E-8FC1-4147-9785-ADBD3B66BBBB}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58-4B1C-8C8C-B6B5947FC2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{CFF04CA5-3A18-4C7F-AFF6-72AA8A0DFD9E}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58-4B1C-8C8C-B6B5947FC2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{8DD25748-383F-4F85-BE89-1A7F8C71655C}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58-4B1C-8C8C-B6B5947FC2E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{32D9AA08-1870-45FD-BEEC-6EE998CBE4D3}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58-4B1C-8C8C-B6B5947FC2E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{35BF8F71-2AB5-4ABB-AF63-2BEE1AB93764}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58-4B1C-8C8C-B6B5947FC2E8}"/>
                </c:ext>
              </c:extLst>
            </c:dLbl>
            <c:dLbl>
              <c:idx val="24"/>
              <c:layout>
                <c:manualLayout>
                  <c:x val="0"/>
                  <c:y val="1.065478828445921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{11A940FC-B262-404E-88D4-DD232D197125}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58-4B1C-8C8C-B6B5947FC2E8}"/>
                </c:ext>
              </c:extLst>
            </c:dLbl>
            <c:dLbl>
              <c:idx val="32"/>
              <c:layout>
                <c:manualLayout>
                  <c:x val="0"/>
                  <c:y val="-1.06547882844594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{EBCA303C-CC3C-4DF0-90EA-0F8D2CA0365C}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58-4B1C-8C8C-B6B5947FC2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958-4B1C-8C8C-B6B5947FC2E8}"/>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元利償還金は、市の合併当初に実施した大規模投資事業に係る市債の償還進捗と洲本市第２次行政改革実施方策に基づく市債発行額の抑制による市債残高の減に伴って減少している。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また、下水道事業会計の元利償還金に対する補助金が増加した一方で、水道及び消防関係の一部事務組合の元利償還金に対する負担金等は減少傾向にある。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今後数年の間にごみ処理施設や認定こども園等の大規模な施設整備を予定しており、元利償還金の増加が見込まれるため、交付税措置の有利な地方債の有効活用など、実質公債費比率の増加抑制を図っていく。</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一般会計等の地方債残高は、市の合併当初に実施した大規模投資事業に係る市債の償還進捗と洲本市第２次行政改革実施方策に基づく市債発行額の抑制により減少している。</a:t>
          </a:r>
        </a:p>
        <a:p>
          <a:r>
            <a:rPr kumimoji="1" lang="ja-JP" altLang="en-US" sz="1400">
              <a:latin typeface="ＭＳ ゴシック" pitchFamily="49" charset="-128"/>
              <a:ea typeface="ＭＳ ゴシック" pitchFamily="49" charset="-128"/>
            </a:rPr>
            <a:t>　また、水道関係の一部事務組合に対する負担見込額も減少傾向にあり、将来負担比率の改善が続いている。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数年の間に予定しているごみ処理施設や認定こども園等の大規模な施設整備による地方債残高の増加や、財政調整基金、ふるさと納税寄附金を財源とした基金等の残高減少が見込まれ、今後の将来負担比率の増加が予想されるため、交付税措置の有利な地方債の有効活用を図るなど、財政負担の軽減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百万円積み立てたものの、ふるさと納税寄附金を財源とするふるさと洲本もっともっと応援基金を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制度からの指定取り消しを受け、ふるさと洲本もっともっと応援基金の残高は今後更に減少する見込みであるが、事業見直し等の実施により取崩額を抑制し、基金全体として適正な残高の維持を図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：活気のある洲本づくりの推進、地域産業の振興及び魅力ある洲本の発信をしていく事業、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豊かな自然と風土を守り継承していく事業、洲本の未来を担う子どもたちの夢を実現していく事業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・洲本市地域振興基金　　　　　 　　：合併に伴う市民の連帯の強化及び地域振興に係る事業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：イベント開催に対する支援事業や町内会等の活動に対する支援事業など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：ふるさと納税制度からの指定取り消しにより寄附金収入がなかったことで積立額は大幅減となった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が、観光振興対策に関する事業などの財源として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：イベントの開催や町内会施設の改修等に対する支援事業の財源として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：ふるさと納税制度からの指定取り消しによって、基金の財源である寄附金収入がないため、積立ては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運用益のみとなることに対し、各事業の財源として取り崩す見込みがあり、基金残高は今後更に減少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していく。事業見直し等の実施による取崩額の抑制を図ることが必要である。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：積立ては基金運用益のみであることに対し、洲本市未来投資推進事業補助金の財源として取り崩す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見込みがあり、基金残高は今後更に減少していくため、充当事業の持続可能性などについて検討して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前年度の決算剰余金の２分の１及び基金運用益として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百万円を積み立て、取崩しは行わなかったことによる増。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洲本市第２次行政改革実施方策に基づき、標準財政規模の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％程度の残高を維持するよう、適正で安定した基金管理に努める。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令和５年度臨時財政対策債償還基金費算定額や基金運用益など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百万円を積み立て、取崩しは行わなかったことによる増。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短期的には、令和６年度臨時財政対策債償還基金費算定額等の積立てと、令和６年度から令和８年度までの臨時財政対策債償還費における控除額の取崩しを予定している。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中長期的には、将来における財政健全化のための繰上償還等を見据えた計画的な積立てを検討していく。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有形固定資産減価償却率は、類似団体内平均値と比較してわずかに上回り、年々上昇している。本市では、令和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年度に公共施設等個別施設計画を策定し、令和３年度に公共施設等総合管理計画を改訂した。引き続き公共施設及びインフラ資産の適切なマネジメントに努め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162031</xdr:rowOff>
    </xdr:from>
    <xdr:to>
      <xdr:col>23</xdr:col>
      <xdr:colOff>136525</xdr:colOff>
      <xdr:row>31</xdr:row>
      <xdr:rowOff>92181</xdr:rowOff>
    </xdr:to>
    <xdr:sp macro="" textlink="">
      <xdr:nvSpPr>
        <xdr:cNvPr id="81" name="楕円 80"/>
        <xdr:cNvSpPr/>
      </xdr:nvSpPr>
      <xdr:spPr>
        <a:xfrm>
          <a:off x="4711700" y="5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140458</xdr:rowOff>
    </xdr:from>
    <xdr:ext cx="405111" cy="259045"/>
    <xdr:sp macro="" textlink="">
      <xdr:nvSpPr>
        <xdr:cNvPr id="82" name="有形固定資産減価償却率該当値テキスト"/>
        <xdr:cNvSpPr txBox="1"/>
      </xdr:nvSpPr>
      <xdr:spPr>
        <a:xfrm>
          <a:off x="4813300" y="528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83" name="楕円 82"/>
        <xdr:cNvSpPr/>
      </xdr:nvSpPr>
      <xdr:spPr>
        <a:xfrm>
          <a:off x="4000500" y="52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41381</xdr:rowOff>
    </xdr:to>
    <xdr:cxnSp macro="">
      <xdr:nvCxnSpPr>
        <xdr:cNvPr id="84" name="直線コネクタ 83"/>
        <xdr:cNvCxnSpPr/>
      </xdr:nvCxnSpPr>
      <xdr:spPr>
        <a:xfrm>
          <a:off x="4051300" y="5322147"/>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xdr:cNvSpPr/>
      </xdr:nvSpPr>
      <xdr:spPr>
        <a:xfrm>
          <a:off x="3238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7197</xdr:rowOff>
    </xdr:to>
    <xdr:cxnSp macro="">
      <xdr:nvCxnSpPr>
        <xdr:cNvPr id="86" name="直線コネクタ 85"/>
        <xdr:cNvCxnSpPr/>
      </xdr:nvCxnSpPr>
      <xdr:spPr>
        <a:xfrm>
          <a:off x="3289300" y="52933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7" name="楕円 86"/>
        <xdr:cNvSpPr/>
      </xdr:nvSpPr>
      <xdr:spPr>
        <a:xfrm>
          <a:off x="2476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149860</xdr:rowOff>
    </xdr:to>
    <xdr:cxnSp macro="">
      <xdr:nvCxnSpPr>
        <xdr:cNvPr id="88" name="直線コネクタ 87"/>
        <xdr:cNvCxnSpPr/>
      </xdr:nvCxnSpPr>
      <xdr:spPr>
        <a:xfrm>
          <a:off x="2527300" y="52609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36089</xdr:rowOff>
    </xdr:from>
    <xdr:to>
      <xdr:col>7</xdr:col>
      <xdr:colOff>187325</xdr:colOff>
      <xdr:row>30</xdr:row>
      <xdr:rowOff>137689</xdr:rowOff>
    </xdr:to>
    <xdr:sp macro="" textlink="">
      <xdr:nvSpPr>
        <xdr:cNvPr id="89" name="楕円 88"/>
        <xdr:cNvSpPr/>
      </xdr:nvSpPr>
      <xdr:spPr>
        <a:xfrm>
          <a:off x="1714500" y="51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86889</xdr:rowOff>
    </xdr:from>
    <xdr:to>
      <xdr:col>11</xdr:col>
      <xdr:colOff>136525</xdr:colOff>
      <xdr:row>30</xdr:row>
      <xdr:rowOff>117475</xdr:rowOff>
    </xdr:to>
    <xdr:cxnSp macro="">
      <xdr:nvCxnSpPr>
        <xdr:cNvPr id="90" name="直線コネクタ 89"/>
        <xdr:cNvCxnSpPr/>
      </xdr:nvCxnSpPr>
      <xdr:spPr>
        <a:xfrm>
          <a:off x="1765300" y="5230389"/>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95" name="n_1mainValue有形固定資産減価償却率"/>
        <xdr:cNvSpPr txBox="1"/>
      </xdr:nvSpPr>
      <xdr:spPr>
        <a:xfrm>
          <a:off x="38360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xdr:cNvSpPr txBox="1"/>
      </xdr:nvSpPr>
      <xdr:spPr>
        <a:xfrm>
          <a:off x="3086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7" name="n_3mainValue有形固定資産減価償却率"/>
        <xdr:cNvSpPr txBox="1"/>
      </xdr:nvSpPr>
      <xdr:spPr>
        <a:xfrm>
          <a:off x="2324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154216</xdr:rowOff>
    </xdr:from>
    <xdr:ext cx="405111" cy="259045"/>
    <xdr:sp macro="" textlink="">
      <xdr:nvSpPr>
        <xdr:cNvPr id="98" name="n_4mainValue有形固定資産減価償却率"/>
        <xdr:cNvSpPr txBox="1"/>
      </xdr:nvSpPr>
      <xdr:spPr>
        <a:xfrm>
          <a:off x="1562744" y="49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２年連続で上回り、乖離が拡大している。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今後も事務事業の見直しを図るとともに、公共施設等個別施設計画に基づく公共施設再編により、適正な施設管理を行い、経常経費の削減等に努める。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141520</xdr:rowOff>
    </xdr:from>
    <xdr:to>
      <xdr:col>76</xdr:col>
      <xdr:colOff>73025</xdr:colOff>
      <xdr:row>31</xdr:row>
      <xdr:rowOff>71670</xdr:rowOff>
    </xdr:to>
    <xdr:sp macro="" textlink="">
      <xdr:nvSpPr>
        <xdr:cNvPr id="143" name="楕円 142"/>
        <xdr:cNvSpPr/>
      </xdr:nvSpPr>
      <xdr:spPr>
        <a:xfrm>
          <a:off x="14744700" y="52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119947</xdr:rowOff>
    </xdr:from>
    <xdr:ext cx="469744" cy="259045"/>
    <xdr:sp macro="" textlink="">
      <xdr:nvSpPr>
        <xdr:cNvPr id="144" name="債務償還比率該当値テキスト"/>
        <xdr:cNvSpPr txBox="1"/>
      </xdr:nvSpPr>
      <xdr:spPr>
        <a:xfrm>
          <a:off x="14846300" y="526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132045</xdr:rowOff>
    </xdr:from>
    <xdr:to>
      <xdr:col>72</xdr:col>
      <xdr:colOff>123825</xdr:colOff>
      <xdr:row>31</xdr:row>
      <xdr:rowOff>62195</xdr:rowOff>
    </xdr:to>
    <xdr:sp macro="" textlink="">
      <xdr:nvSpPr>
        <xdr:cNvPr id="145" name="楕円 144"/>
        <xdr:cNvSpPr/>
      </xdr:nvSpPr>
      <xdr:spPr>
        <a:xfrm>
          <a:off x="14033500" y="52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11395</xdr:rowOff>
    </xdr:from>
    <xdr:to>
      <xdr:col>76</xdr:col>
      <xdr:colOff>22225</xdr:colOff>
      <xdr:row>31</xdr:row>
      <xdr:rowOff>20870</xdr:rowOff>
    </xdr:to>
    <xdr:cxnSp macro="">
      <xdr:nvCxnSpPr>
        <xdr:cNvPr id="146" name="直線コネクタ 145"/>
        <xdr:cNvCxnSpPr/>
      </xdr:nvCxnSpPr>
      <xdr:spPr>
        <a:xfrm>
          <a:off x="14084300" y="5326345"/>
          <a:ext cx="7112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116501</xdr:rowOff>
    </xdr:from>
    <xdr:to>
      <xdr:col>68</xdr:col>
      <xdr:colOff>123825</xdr:colOff>
      <xdr:row>30</xdr:row>
      <xdr:rowOff>46651</xdr:rowOff>
    </xdr:to>
    <xdr:sp macro="" textlink="">
      <xdr:nvSpPr>
        <xdr:cNvPr id="147" name="楕円 146"/>
        <xdr:cNvSpPr/>
      </xdr:nvSpPr>
      <xdr:spPr>
        <a:xfrm>
          <a:off x="13271500" y="50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167301</xdr:rowOff>
    </xdr:from>
    <xdr:to>
      <xdr:col>72</xdr:col>
      <xdr:colOff>73025</xdr:colOff>
      <xdr:row>31</xdr:row>
      <xdr:rowOff>11395</xdr:rowOff>
    </xdr:to>
    <xdr:cxnSp macro="">
      <xdr:nvCxnSpPr>
        <xdr:cNvPr id="148" name="直線コネクタ 147"/>
        <xdr:cNvCxnSpPr/>
      </xdr:nvCxnSpPr>
      <xdr:spPr>
        <a:xfrm>
          <a:off x="13322300" y="5139351"/>
          <a:ext cx="7620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134924</xdr:rowOff>
    </xdr:from>
    <xdr:to>
      <xdr:col>64</xdr:col>
      <xdr:colOff>123825</xdr:colOff>
      <xdr:row>31</xdr:row>
      <xdr:rowOff>65074</xdr:rowOff>
    </xdr:to>
    <xdr:sp macro="" textlink="">
      <xdr:nvSpPr>
        <xdr:cNvPr id="149" name="楕円 148"/>
        <xdr:cNvSpPr/>
      </xdr:nvSpPr>
      <xdr:spPr>
        <a:xfrm>
          <a:off x="12509500" y="52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167301</xdr:rowOff>
    </xdr:from>
    <xdr:to>
      <xdr:col>68</xdr:col>
      <xdr:colOff>73025</xdr:colOff>
      <xdr:row>31</xdr:row>
      <xdr:rowOff>14274</xdr:rowOff>
    </xdr:to>
    <xdr:cxnSp macro="">
      <xdr:nvCxnSpPr>
        <xdr:cNvPr id="150" name="直線コネクタ 149"/>
        <xdr:cNvCxnSpPr/>
      </xdr:nvCxnSpPr>
      <xdr:spPr>
        <a:xfrm flipV="1">
          <a:off x="12560300" y="5139351"/>
          <a:ext cx="762000" cy="1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37839</xdr:rowOff>
    </xdr:from>
    <xdr:to>
      <xdr:col>60</xdr:col>
      <xdr:colOff>123825</xdr:colOff>
      <xdr:row>31</xdr:row>
      <xdr:rowOff>139439</xdr:rowOff>
    </xdr:to>
    <xdr:sp macro="" textlink="">
      <xdr:nvSpPr>
        <xdr:cNvPr id="151" name="楕円 150"/>
        <xdr:cNvSpPr/>
      </xdr:nvSpPr>
      <xdr:spPr>
        <a:xfrm>
          <a:off x="11747500" y="53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14274</xdr:rowOff>
    </xdr:from>
    <xdr:to>
      <xdr:col>64</xdr:col>
      <xdr:colOff>73025</xdr:colOff>
      <xdr:row>31</xdr:row>
      <xdr:rowOff>88639</xdr:rowOff>
    </xdr:to>
    <xdr:cxnSp macro="">
      <xdr:nvCxnSpPr>
        <xdr:cNvPr id="152" name="直線コネクタ 151"/>
        <xdr:cNvCxnSpPr/>
      </xdr:nvCxnSpPr>
      <xdr:spPr>
        <a:xfrm flipV="1">
          <a:off x="11798300" y="5329224"/>
          <a:ext cx="762000" cy="7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53322</xdr:rowOff>
    </xdr:from>
    <xdr:ext cx="469744" cy="259045"/>
    <xdr:sp macro="" textlink="">
      <xdr:nvSpPr>
        <xdr:cNvPr id="157" name="n_1mainValue債務償還比率"/>
        <xdr:cNvSpPr txBox="1"/>
      </xdr:nvSpPr>
      <xdr:spPr>
        <a:xfrm>
          <a:off x="13836727" y="53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63178</xdr:rowOff>
    </xdr:from>
    <xdr:ext cx="469744" cy="259045"/>
    <xdr:sp macro="" textlink="">
      <xdr:nvSpPr>
        <xdr:cNvPr id="158" name="n_2mainValue債務償還比率"/>
        <xdr:cNvSpPr txBox="1"/>
      </xdr:nvSpPr>
      <xdr:spPr>
        <a:xfrm>
          <a:off x="13087427" y="486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81601</xdr:rowOff>
    </xdr:from>
    <xdr:ext cx="469744" cy="259045"/>
    <xdr:sp macro="" textlink="">
      <xdr:nvSpPr>
        <xdr:cNvPr id="159" name="n_3mainValue債務償還比率"/>
        <xdr:cNvSpPr txBox="1"/>
      </xdr:nvSpPr>
      <xdr:spPr>
        <a:xfrm>
          <a:off x="12325427" y="50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130566</xdr:rowOff>
    </xdr:from>
    <xdr:ext cx="469744" cy="259045"/>
    <xdr:sp macro="" textlink="">
      <xdr:nvSpPr>
        <xdr:cNvPr id="160" name="n_4mainValue債務償還比率"/>
        <xdr:cNvSpPr txBox="1"/>
      </xdr:nvSpPr>
      <xdr:spPr>
        <a:xfrm>
          <a:off x="11563427" y="544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108585</xdr:rowOff>
    </xdr:to>
    <xdr:cxnSp macro="">
      <xdr:nvCxnSpPr>
        <xdr:cNvPr id="76" name="直線コネクタ 75"/>
        <xdr:cNvCxnSpPr/>
      </xdr:nvCxnSpPr>
      <xdr:spPr>
        <a:xfrm>
          <a:off x="3797300" y="65817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66675</xdr:rowOff>
    </xdr:to>
    <xdr:cxnSp macro="">
      <xdr:nvCxnSpPr>
        <xdr:cNvPr id="78" name="直線コネクタ 77"/>
        <xdr:cNvCxnSpPr/>
      </xdr:nvCxnSpPr>
      <xdr:spPr>
        <a:xfrm>
          <a:off x="2908300" y="65493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34290</xdr:rowOff>
    </xdr:to>
    <xdr:cxnSp macro="">
      <xdr:nvCxnSpPr>
        <xdr:cNvPr id="80" name="直線コネクタ 79"/>
        <xdr:cNvCxnSpPr/>
      </xdr:nvCxnSpPr>
      <xdr:spPr>
        <a:xfrm>
          <a:off x="2019300" y="6511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80645</xdr:rowOff>
    </xdr:from>
    <xdr:to>
      <xdr:col>6</xdr:col>
      <xdr:colOff>38100</xdr:colOff>
      <xdr:row>38</xdr:row>
      <xdr:rowOff>10795</xdr:rowOff>
    </xdr:to>
    <xdr:sp macro="" textlink="">
      <xdr:nvSpPr>
        <xdr:cNvPr id="81" name="楕円 80"/>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131445</xdr:rowOff>
    </xdr:from>
    <xdr:to>
      <xdr:col>10</xdr:col>
      <xdr:colOff>114300</xdr:colOff>
      <xdr:row>37</xdr:row>
      <xdr:rowOff>167640</xdr:rowOff>
    </xdr:to>
    <xdr:cxnSp macro="">
      <xdr:nvCxnSpPr>
        <xdr:cNvPr id="82" name="直線コネクタ 81"/>
        <xdr:cNvCxnSpPr/>
      </xdr:nvCxnSpPr>
      <xdr:spPr>
        <a:xfrm>
          <a:off x="1130300" y="6475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134002</xdr:rowOff>
    </xdr:from>
    <xdr:ext cx="405111" cy="259045"/>
    <xdr:sp macro="" textlink="">
      <xdr:nvSpPr>
        <xdr:cNvPr id="87" name="n_1mainValue【道路】&#10;有形固定資産減価償却率"/>
        <xdr:cNvSpPr txBox="1"/>
      </xdr:nvSpPr>
      <xdr:spPr>
        <a:xfrm>
          <a:off x="3582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63517</xdr:rowOff>
    </xdr:from>
    <xdr:ext cx="405111" cy="259045"/>
    <xdr:sp macro="" textlink="">
      <xdr:nvSpPr>
        <xdr:cNvPr id="89" name="n_3mainValue【道路】&#10;有形固定資産減価償却率"/>
        <xdr:cNvSpPr txBox="1"/>
      </xdr:nvSpPr>
      <xdr:spPr>
        <a:xfrm>
          <a:off x="1816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90" name="n_4mainValue【道路】&#10;有形固定資産減価償却率"/>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133452</xdr:rowOff>
    </xdr:from>
    <xdr:to>
      <xdr:col>55</xdr:col>
      <xdr:colOff>50800</xdr:colOff>
      <xdr:row>40</xdr:row>
      <xdr:rowOff>63602</xdr:rowOff>
    </xdr:to>
    <xdr:sp macro="" textlink="">
      <xdr:nvSpPr>
        <xdr:cNvPr id="130" name="楕円 129"/>
        <xdr:cNvSpPr/>
      </xdr:nvSpPr>
      <xdr:spPr>
        <a:xfrm>
          <a:off x="10426700" y="68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111879</xdr:rowOff>
    </xdr:from>
    <xdr:ext cx="534377" cy="259045"/>
    <xdr:sp macro="" textlink="">
      <xdr:nvSpPr>
        <xdr:cNvPr id="131" name="【道路】&#10;一人当たり延長該当値テキスト"/>
        <xdr:cNvSpPr txBox="1"/>
      </xdr:nvSpPr>
      <xdr:spPr>
        <a:xfrm>
          <a:off x="10515600" y="67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137757</xdr:rowOff>
    </xdr:from>
    <xdr:to>
      <xdr:col>50</xdr:col>
      <xdr:colOff>165100</xdr:colOff>
      <xdr:row>40</xdr:row>
      <xdr:rowOff>67907</xdr:rowOff>
    </xdr:to>
    <xdr:sp macro="" textlink="">
      <xdr:nvSpPr>
        <xdr:cNvPr id="132" name="楕円 131"/>
        <xdr:cNvSpPr/>
      </xdr:nvSpPr>
      <xdr:spPr>
        <a:xfrm>
          <a:off x="9588500" y="68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12802</xdr:rowOff>
    </xdr:from>
    <xdr:to>
      <xdr:col>55</xdr:col>
      <xdr:colOff>0</xdr:colOff>
      <xdr:row>40</xdr:row>
      <xdr:rowOff>17107</xdr:rowOff>
    </xdr:to>
    <xdr:cxnSp macro="">
      <xdr:nvCxnSpPr>
        <xdr:cNvPr id="133" name="直線コネクタ 132"/>
        <xdr:cNvCxnSpPr/>
      </xdr:nvCxnSpPr>
      <xdr:spPr>
        <a:xfrm flipV="1">
          <a:off x="9639300" y="6870802"/>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146291</xdr:rowOff>
    </xdr:from>
    <xdr:to>
      <xdr:col>46</xdr:col>
      <xdr:colOff>38100</xdr:colOff>
      <xdr:row>40</xdr:row>
      <xdr:rowOff>76441</xdr:rowOff>
    </xdr:to>
    <xdr:sp macro="" textlink="">
      <xdr:nvSpPr>
        <xdr:cNvPr id="134" name="楕円 133"/>
        <xdr:cNvSpPr/>
      </xdr:nvSpPr>
      <xdr:spPr>
        <a:xfrm>
          <a:off x="8699500" y="68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17107</xdr:rowOff>
    </xdr:from>
    <xdr:to>
      <xdr:col>50</xdr:col>
      <xdr:colOff>114300</xdr:colOff>
      <xdr:row>40</xdr:row>
      <xdr:rowOff>25641</xdr:rowOff>
    </xdr:to>
    <xdr:cxnSp macro="">
      <xdr:nvCxnSpPr>
        <xdr:cNvPr id="135" name="直線コネクタ 134"/>
        <xdr:cNvCxnSpPr/>
      </xdr:nvCxnSpPr>
      <xdr:spPr>
        <a:xfrm flipV="1">
          <a:off x="8750300" y="6875107"/>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152977</xdr:rowOff>
    </xdr:from>
    <xdr:to>
      <xdr:col>41</xdr:col>
      <xdr:colOff>101600</xdr:colOff>
      <xdr:row>40</xdr:row>
      <xdr:rowOff>83127</xdr:rowOff>
    </xdr:to>
    <xdr:sp macro="" textlink="">
      <xdr:nvSpPr>
        <xdr:cNvPr id="136" name="楕円 135"/>
        <xdr:cNvSpPr/>
      </xdr:nvSpPr>
      <xdr:spPr>
        <a:xfrm>
          <a:off x="7810500" y="68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25641</xdr:rowOff>
    </xdr:from>
    <xdr:to>
      <xdr:col>45</xdr:col>
      <xdr:colOff>177800</xdr:colOff>
      <xdr:row>40</xdr:row>
      <xdr:rowOff>32327</xdr:rowOff>
    </xdr:to>
    <xdr:cxnSp macro="">
      <xdr:nvCxnSpPr>
        <xdr:cNvPr id="137" name="直線コネクタ 136"/>
        <xdr:cNvCxnSpPr/>
      </xdr:nvCxnSpPr>
      <xdr:spPr>
        <a:xfrm flipV="1">
          <a:off x="7861300" y="6883641"/>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157035</xdr:rowOff>
    </xdr:from>
    <xdr:to>
      <xdr:col>36</xdr:col>
      <xdr:colOff>165100</xdr:colOff>
      <xdr:row>40</xdr:row>
      <xdr:rowOff>87185</xdr:rowOff>
    </xdr:to>
    <xdr:sp macro="" textlink="">
      <xdr:nvSpPr>
        <xdr:cNvPr id="138" name="楕円 137"/>
        <xdr:cNvSpPr/>
      </xdr:nvSpPr>
      <xdr:spPr>
        <a:xfrm>
          <a:off x="6921500" y="68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32327</xdr:rowOff>
    </xdr:from>
    <xdr:to>
      <xdr:col>41</xdr:col>
      <xdr:colOff>50800</xdr:colOff>
      <xdr:row>40</xdr:row>
      <xdr:rowOff>36385</xdr:rowOff>
    </xdr:to>
    <xdr:cxnSp macro="">
      <xdr:nvCxnSpPr>
        <xdr:cNvPr id="139" name="直線コネクタ 138"/>
        <xdr:cNvCxnSpPr/>
      </xdr:nvCxnSpPr>
      <xdr:spPr>
        <a:xfrm flipV="1">
          <a:off x="6972300" y="6890327"/>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59034</xdr:rowOff>
    </xdr:from>
    <xdr:ext cx="534377" cy="259045"/>
    <xdr:sp macro="" textlink="">
      <xdr:nvSpPr>
        <xdr:cNvPr id="144" name="n_1mainValue【道路】&#10;一人当たり延長"/>
        <xdr:cNvSpPr txBox="1"/>
      </xdr:nvSpPr>
      <xdr:spPr>
        <a:xfrm>
          <a:off x="9359411" y="69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67568</xdr:rowOff>
    </xdr:from>
    <xdr:ext cx="534377" cy="259045"/>
    <xdr:sp macro="" textlink="">
      <xdr:nvSpPr>
        <xdr:cNvPr id="145" name="n_2mainValue【道路】&#10;一人当たり延長"/>
        <xdr:cNvSpPr txBox="1"/>
      </xdr:nvSpPr>
      <xdr:spPr>
        <a:xfrm>
          <a:off x="8483111" y="692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74254</xdr:rowOff>
    </xdr:from>
    <xdr:ext cx="534377" cy="259045"/>
    <xdr:sp macro="" textlink="">
      <xdr:nvSpPr>
        <xdr:cNvPr id="146" name="n_3mainValue【道路】&#10;一人当たり延長"/>
        <xdr:cNvSpPr txBox="1"/>
      </xdr:nvSpPr>
      <xdr:spPr>
        <a:xfrm>
          <a:off x="7594111" y="69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78312</xdr:rowOff>
    </xdr:from>
    <xdr:ext cx="534377" cy="259045"/>
    <xdr:sp macro="" textlink="">
      <xdr:nvSpPr>
        <xdr:cNvPr id="147" name="n_4mainValue【道路】&#10;一人当たり延長"/>
        <xdr:cNvSpPr txBox="1"/>
      </xdr:nvSpPr>
      <xdr:spPr>
        <a:xfrm>
          <a:off x="6705111" y="69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89" name="楕円 188"/>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4371</xdr:rowOff>
    </xdr:from>
    <xdr:ext cx="405111" cy="259045"/>
    <xdr:sp macro="" textlink="">
      <xdr:nvSpPr>
        <xdr:cNvPr id="190" name="【橋りょう・トンネル】&#10;有形固定資産減価償却率該当値テキスト"/>
        <xdr:cNvSpPr txBox="1"/>
      </xdr:nvSpPr>
      <xdr:spPr>
        <a:xfrm>
          <a:off x="4673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1" name="楕円 190"/>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76744</xdr:rowOff>
    </xdr:to>
    <xdr:cxnSp macro="">
      <xdr:nvCxnSpPr>
        <xdr:cNvPr id="192" name="直線コネクタ 191"/>
        <xdr:cNvCxnSpPr/>
      </xdr:nvCxnSpPr>
      <xdr:spPr>
        <a:xfrm>
          <a:off x="3797300" y="1050580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3" name="楕円 192"/>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47353</xdr:rowOff>
    </xdr:to>
    <xdr:cxnSp macro="">
      <xdr:nvCxnSpPr>
        <xdr:cNvPr id="194" name="直線コネクタ 193"/>
        <xdr:cNvCxnSpPr/>
      </xdr:nvCxnSpPr>
      <xdr:spPr>
        <a:xfrm>
          <a:off x="2908300" y="104878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5" name="楕円 194"/>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29391</xdr:rowOff>
    </xdr:to>
    <xdr:cxnSp macro="">
      <xdr:nvCxnSpPr>
        <xdr:cNvPr id="196" name="直線コネクタ 195"/>
        <xdr:cNvCxnSpPr/>
      </xdr:nvCxnSpPr>
      <xdr:spPr>
        <a:xfrm>
          <a:off x="2019300" y="104649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6531</xdr:rowOff>
    </xdr:to>
    <xdr:cxnSp macro="">
      <xdr:nvCxnSpPr>
        <xdr:cNvPr id="198" name="直線コネクタ 197"/>
        <xdr:cNvCxnSpPr/>
      </xdr:nvCxnSpPr>
      <xdr:spPr>
        <a:xfrm>
          <a:off x="1130300" y="1043559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3" name="n_1main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4" name="n_2mainValue【橋りょう・トンネ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5" name="n_3mainValue【橋りょう・トンネル】&#10;有形固定資産減価償却率"/>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6" name="n_4main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62646</xdr:rowOff>
    </xdr:from>
    <xdr:to>
      <xdr:col>55</xdr:col>
      <xdr:colOff>50800</xdr:colOff>
      <xdr:row>62</xdr:row>
      <xdr:rowOff>164246</xdr:rowOff>
    </xdr:to>
    <xdr:sp macro="" textlink="">
      <xdr:nvSpPr>
        <xdr:cNvPr id="246" name="楕円 245"/>
        <xdr:cNvSpPr/>
      </xdr:nvSpPr>
      <xdr:spPr>
        <a:xfrm>
          <a:off x="10426700" y="1069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85523</xdr:rowOff>
    </xdr:from>
    <xdr:ext cx="599010" cy="259045"/>
    <xdr:sp macro="" textlink="">
      <xdr:nvSpPr>
        <xdr:cNvPr id="247" name="【橋りょう・トンネル】&#10;一人当たり有形固定資産（償却資産）額該当値テキスト"/>
        <xdr:cNvSpPr txBox="1"/>
      </xdr:nvSpPr>
      <xdr:spPr>
        <a:xfrm>
          <a:off x="10515600" y="105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66552</xdr:rowOff>
    </xdr:from>
    <xdr:to>
      <xdr:col>50</xdr:col>
      <xdr:colOff>165100</xdr:colOff>
      <xdr:row>62</xdr:row>
      <xdr:rowOff>168152</xdr:rowOff>
    </xdr:to>
    <xdr:sp macro="" textlink="">
      <xdr:nvSpPr>
        <xdr:cNvPr id="248" name="楕円 247"/>
        <xdr:cNvSpPr/>
      </xdr:nvSpPr>
      <xdr:spPr>
        <a:xfrm>
          <a:off x="9588500" y="106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113446</xdr:rowOff>
    </xdr:from>
    <xdr:to>
      <xdr:col>55</xdr:col>
      <xdr:colOff>0</xdr:colOff>
      <xdr:row>62</xdr:row>
      <xdr:rowOff>117352</xdr:rowOff>
    </xdr:to>
    <xdr:cxnSp macro="">
      <xdr:nvCxnSpPr>
        <xdr:cNvPr id="249" name="直線コネクタ 248"/>
        <xdr:cNvCxnSpPr/>
      </xdr:nvCxnSpPr>
      <xdr:spPr>
        <a:xfrm flipV="1">
          <a:off x="9639300" y="10743346"/>
          <a:ext cx="8382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73220</xdr:rowOff>
    </xdr:from>
    <xdr:to>
      <xdr:col>46</xdr:col>
      <xdr:colOff>38100</xdr:colOff>
      <xdr:row>63</xdr:row>
      <xdr:rowOff>3370</xdr:rowOff>
    </xdr:to>
    <xdr:sp macro="" textlink="">
      <xdr:nvSpPr>
        <xdr:cNvPr id="250" name="楕円 249"/>
        <xdr:cNvSpPr/>
      </xdr:nvSpPr>
      <xdr:spPr>
        <a:xfrm>
          <a:off x="8699500" y="107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117352</xdr:rowOff>
    </xdr:from>
    <xdr:to>
      <xdr:col>50</xdr:col>
      <xdr:colOff>114300</xdr:colOff>
      <xdr:row>62</xdr:row>
      <xdr:rowOff>124020</xdr:rowOff>
    </xdr:to>
    <xdr:cxnSp macro="">
      <xdr:nvCxnSpPr>
        <xdr:cNvPr id="251" name="直線コネクタ 250"/>
        <xdr:cNvCxnSpPr/>
      </xdr:nvCxnSpPr>
      <xdr:spPr>
        <a:xfrm flipV="1">
          <a:off x="8750300" y="1074725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78741</xdr:rowOff>
    </xdr:from>
    <xdr:to>
      <xdr:col>41</xdr:col>
      <xdr:colOff>101600</xdr:colOff>
      <xdr:row>63</xdr:row>
      <xdr:rowOff>8891</xdr:rowOff>
    </xdr:to>
    <xdr:sp macro="" textlink="">
      <xdr:nvSpPr>
        <xdr:cNvPr id="252" name="楕円 251"/>
        <xdr:cNvSpPr/>
      </xdr:nvSpPr>
      <xdr:spPr>
        <a:xfrm>
          <a:off x="7810500" y="107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124020</xdr:rowOff>
    </xdr:from>
    <xdr:to>
      <xdr:col>45</xdr:col>
      <xdr:colOff>177800</xdr:colOff>
      <xdr:row>62</xdr:row>
      <xdr:rowOff>129541</xdr:rowOff>
    </xdr:to>
    <xdr:cxnSp macro="">
      <xdr:nvCxnSpPr>
        <xdr:cNvPr id="253" name="直線コネクタ 252"/>
        <xdr:cNvCxnSpPr/>
      </xdr:nvCxnSpPr>
      <xdr:spPr>
        <a:xfrm flipV="1">
          <a:off x="7861300" y="10753920"/>
          <a:ext cx="8890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82979</xdr:rowOff>
    </xdr:from>
    <xdr:to>
      <xdr:col>36</xdr:col>
      <xdr:colOff>165100</xdr:colOff>
      <xdr:row>63</xdr:row>
      <xdr:rowOff>13129</xdr:rowOff>
    </xdr:to>
    <xdr:sp macro="" textlink="">
      <xdr:nvSpPr>
        <xdr:cNvPr id="254" name="楕円 253"/>
        <xdr:cNvSpPr/>
      </xdr:nvSpPr>
      <xdr:spPr>
        <a:xfrm>
          <a:off x="6921500" y="10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129541</xdr:rowOff>
    </xdr:from>
    <xdr:to>
      <xdr:col>41</xdr:col>
      <xdr:colOff>50800</xdr:colOff>
      <xdr:row>62</xdr:row>
      <xdr:rowOff>133779</xdr:rowOff>
    </xdr:to>
    <xdr:cxnSp macro="">
      <xdr:nvCxnSpPr>
        <xdr:cNvPr id="255" name="直線コネクタ 254"/>
        <xdr:cNvCxnSpPr/>
      </xdr:nvCxnSpPr>
      <xdr:spPr>
        <a:xfrm flipV="1">
          <a:off x="6972300" y="10759441"/>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13229</xdr:rowOff>
    </xdr:from>
    <xdr:ext cx="599010" cy="259045"/>
    <xdr:sp macro="" textlink="">
      <xdr:nvSpPr>
        <xdr:cNvPr id="260" name="n_1mainValue【橋りょう・トンネル】&#10;一人当たり有形固定資産（償却資産）額"/>
        <xdr:cNvSpPr txBox="1"/>
      </xdr:nvSpPr>
      <xdr:spPr>
        <a:xfrm>
          <a:off x="9327095" y="1047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19897</xdr:rowOff>
    </xdr:from>
    <xdr:ext cx="599010" cy="259045"/>
    <xdr:sp macro="" textlink="">
      <xdr:nvSpPr>
        <xdr:cNvPr id="261" name="n_2mainValue【橋りょう・トンネル】&#10;一人当たり有形固定資産（償却資産）額"/>
        <xdr:cNvSpPr txBox="1"/>
      </xdr:nvSpPr>
      <xdr:spPr>
        <a:xfrm>
          <a:off x="8450795" y="1047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25418</xdr:rowOff>
    </xdr:from>
    <xdr:ext cx="599010" cy="259045"/>
    <xdr:sp macro="" textlink="">
      <xdr:nvSpPr>
        <xdr:cNvPr id="262" name="n_3mainValue【橋りょう・トンネル】&#10;一人当たり有形固定資産（償却資産）額"/>
        <xdr:cNvSpPr txBox="1"/>
      </xdr:nvSpPr>
      <xdr:spPr>
        <a:xfrm>
          <a:off x="7561795" y="1048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29656</xdr:rowOff>
    </xdr:from>
    <xdr:ext cx="599010" cy="259045"/>
    <xdr:sp macro="" textlink="">
      <xdr:nvSpPr>
        <xdr:cNvPr id="263" name="n_4mainValue【橋りょう・トンネル】&#10;一人当たり有形固定資産（償却資産）額"/>
        <xdr:cNvSpPr txBox="1"/>
      </xdr:nvSpPr>
      <xdr:spPr>
        <a:xfrm>
          <a:off x="6672795" y="104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304" name="楕円 303"/>
        <xdr:cNvSpPr/>
      </xdr:nvSpPr>
      <xdr:spPr>
        <a:xfrm>
          <a:off x="4584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73041</xdr:rowOff>
    </xdr:from>
    <xdr:ext cx="405111" cy="259045"/>
    <xdr:sp macro="" textlink="">
      <xdr:nvSpPr>
        <xdr:cNvPr id="305" name="【公営住宅】&#10;有形固定資産減価償却率該当値テキスト"/>
        <xdr:cNvSpPr txBox="1"/>
      </xdr:nvSpPr>
      <xdr:spPr>
        <a:xfrm>
          <a:off x="4673600"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306" name="楕円 305"/>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100964</xdr:rowOff>
    </xdr:to>
    <xdr:cxnSp macro="">
      <xdr:nvCxnSpPr>
        <xdr:cNvPr id="307" name="直線コネクタ 306"/>
        <xdr:cNvCxnSpPr/>
      </xdr:nvCxnSpPr>
      <xdr:spPr>
        <a:xfrm>
          <a:off x="3797300" y="141293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308" name="楕円 307"/>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70486</xdr:rowOff>
    </xdr:to>
    <xdr:cxnSp macro="">
      <xdr:nvCxnSpPr>
        <xdr:cNvPr id="309" name="直線コネクタ 308"/>
        <xdr:cNvCxnSpPr/>
      </xdr:nvCxnSpPr>
      <xdr:spPr>
        <a:xfrm>
          <a:off x="2908300" y="14110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10" name="楕円 309"/>
        <xdr:cNvSpPr/>
      </xdr:nvSpPr>
      <xdr:spPr>
        <a:xfrm>
          <a:off x="1968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51436</xdr:rowOff>
    </xdr:to>
    <xdr:cxnSp macro="">
      <xdr:nvCxnSpPr>
        <xdr:cNvPr id="311" name="直線コネクタ 310"/>
        <xdr:cNvCxnSpPr/>
      </xdr:nvCxnSpPr>
      <xdr:spPr>
        <a:xfrm>
          <a:off x="2019300" y="140722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2" name="楕円 311"/>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142875</xdr:rowOff>
    </xdr:from>
    <xdr:to>
      <xdr:col>10</xdr:col>
      <xdr:colOff>114300</xdr:colOff>
      <xdr:row>82</xdr:row>
      <xdr:rowOff>13336</xdr:rowOff>
    </xdr:to>
    <xdr:cxnSp macro="">
      <xdr:nvCxnSpPr>
        <xdr:cNvPr id="313" name="直線コネクタ 312"/>
        <xdr:cNvCxnSpPr/>
      </xdr:nvCxnSpPr>
      <xdr:spPr>
        <a:xfrm>
          <a:off x="1130300" y="14030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137813</xdr:rowOff>
    </xdr:from>
    <xdr:ext cx="405111" cy="259045"/>
    <xdr:sp macro="" textlink="">
      <xdr:nvSpPr>
        <xdr:cNvPr id="318" name="n_1main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9" name="n_2mainValue【公営住宅】&#10;有形固定資産減価償却率"/>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20" name="n_3mainValue【公営住宅】&#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21" name="n_4mainValue【公営住宅】&#10;有形固定資産減価償却率"/>
        <xdr:cNvSpPr txBox="1"/>
      </xdr:nvSpPr>
      <xdr:spPr>
        <a:xfrm>
          <a:off x="927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102651</xdr:rowOff>
    </xdr:from>
    <xdr:to>
      <xdr:col>55</xdr:col>
      <xdr:colOff>50800</xdr:colOff>
      <xdr:row>86</xdr:row>
      <xdr:rowOff>32801</xdr:rowOff>
    </xdr:to>
    <xdr:sp macro="" textlink="">
      <xdr:nvSpPr>
        <xdr:cNvPr id="359" name="楕円 358"/>
        <xdr:cNvSpPr/>
      </xdr:nvSpPr>
      <xdr:spPr>
        <a:xfrm>
          <a:off x="10426700" y="146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103291</xdr:rowOff>
    </xdr:from>
    <xdr:to>
      <xdr:col>50</xdr:col>
      <xdr:colOff>165100</xdr:colOff>
      <xdr:row>86</xdr:row>
      <xdr:rowOff>33441</xdr:rowOff>
    </xdr:to>
    <xdr:sp macro="" textlink="">
      <xdr:nvSpPr>
        <xdr:cNvPr id="361" name="楕円 360"/>
        <xdr:cNvSpPr/>
      </xdr:nvSpPr>
      <xdr:spPr>
        <a:xfrm>
          <a:off x="9588500" y="1467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153451</xdr:rowOff>
    </xdr:from>
    <xdr:to>
      <xdr:col>55</xdr:col>
      <xdr:colOff>0</xdr:colOff>
      <xdr:row>85</xdr:row>
      <xdr:rowOff>154091</xdr:rowOff>
    </xdr:to>
    <xdr:cxnSp macro="">
      <xdr:nvCxnSpPr>
        <xdr:cNvPr id="362" name="直線コネクタ 361"/>
        <xdr:cNvCxnSpPr/>
      </xdr:nvCxnSpPr>
      <xdr:spPr>
        <a:xfrm flipV="1">
          <a:off x="9639300" y="14726701"/>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103657</xdr:rowOff>
    </xdr:from>
    <xdr:to>
      <xdr:col>46</xdr:col>
      <xdr:colOff>38100</xdr:colOff>
      <xdr:row>86</xdr:row>
      <xdr:rowOff>33807</xdr:rowOff>
    </xdr:to>
    <xdr:sp macro="" textlink="">
      <xdr:nvSpPr>
        <xdr:cNvPr id="363" name="楕円 362"/>
        <xdr:cNvSpPr/>
      </xdr:nvSpPr>
      <xdr:spPr>
        <a:xfrm>
          <a:off x="8699500" y="14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154091</xdr:rowOff>
    </xdr:from>
    <xdr:to>
      <xdr:col>50</xdr:col>
      <xdr:colOff>114300</xdr:colOff>
      <xdr:row>85</xdr:row>
      <xdr:rowOff>154457</xdr:rowOff>
    </xdr:to>
    <xdr:cxnSp macro="">
      <xdr:nvCxnSpPr>
        <xdr:cNvPr id="364" name="直線コネクタ 363"/>
        <xdr:cNvCxnSpPr/>
      </xdr:nvCxnSpPr>
      <xdr:spPr>
        <a:xfrm flipV="1">
          <a:off x="8750300" y="1472734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104298</xdr:rowOff>
    </xdr:from>
    <xdr:to>
      <xdr:col>41</xdr:col>
      <xdr:colOff>101600</xdr:colOff>
      <xdr:row>86</xdr:row>
      <xdr:rowOff>34448</xdr:rowOff>
    </xdr:to>
    <xdr:sp macro="" textlink="">
      <xdr:nvSpPr>
        <xdr:cNvPr id="365" name="楕円 364"/>
        <xdr:cNvSpPr/>
      </xdr:nvSpPr>
      <xdr:spPr>
        <a:xfrm>
          <a:off x="7810500" y="146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154457</xdr:rowOff>
    </xdr:from>
    <xdr:to>
      <xdr:col>45</xdr:col>
      <xdr:colOff>177800</xdr:colOff>
      <xdr:row>85</xdr:row>
      <xdr:rowOff>155098</xdr:rowOff>
    </xdr:to>
    <xdr:cxnSp macro="">
      <xdr:nvCxnSpPr>
        <xdr:cNvPr id="366" name="直線コネクタ 365"/>
        <xdr:cNvCxnSpPr/>
      </xdr:nvCxnSpPr>
      <xdr:spPr>
        <a:xfrm flipV="1">
          <a:off x="7861300" y="14727707"/>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104938</xdr:rowOff>
    </xdr:from>
    <xdr:to>
      <xdr:col>36</xdr:col>
      <xdr:colOff>165100</xdr:colOff>
      <xdr:row>86</xdr:row>
      <xdr:rowOff>35088</xdr:rowOff>
    </xdr:to>
    <xdr:sp macro="" textlink="">
      <xdr:nvSpPr>
        <xdr:cNvPr id="367" name="楕円 366"/>
        <xdr:cNvSpPr/>
      </xdr:nvSpPr>
      <xdr:spPr>
        <a:xfrm>
          <a:off x="6921500" y="146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155098</xdr:rowOff>
    </xdr:from>
    <xdr:to>
      <xdr:col>41</xdr:col>
      <xdr:colOff>50800</xdr:colOff>
      <xdr:row>85</xdr:row>
      <xdr:rowOff>155738</xdr:rowOff>
    </xdr:to>
    <xdr:cxnSp macro="">
      <xdr:nvCxnSpPr>
        <xdr:cNvPr id="368" name="直線コネクタ 367"/>
        <xdr:cNvCxnSpPr/>
      </xdr:nvCxnSpPr>
      <xdr:spPr>
        <a:xfrm flipV="1">
          <a:off x="6972300" y="1472834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24568</xdr:rowOff>
    </xdr:from>
    <xdr:ext cx="469744" cy="259045"/>
    <xdr:sp macro="" textlink="">
      <xdr:nvSpPr>
        <xdr:cNvPr id="373" name="n_1mainValue【公営住宅】&#10;一人当たり面積"/>
        <xdr:cNvSpPr txBox="1"/>
      </xdr:nvSpPr>
      <xdr:spPr>
        <a:xfrm>
          <a:off x="9391727" y="1476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24934</xdr:rowOff>
    </xdr:from>
    <xdr:ext cx="469744" cy="259045"/>
    <xdr:sp macro="" textlink="">
      <xdr:nvSpPr>
        <xdr:cNvPr id="374" name="n_2mainValue【公営住宅】&#10;一人当たり面積"/>
        <xdr:cNvSpPr txBox="1"/>
      </xdr:nvSpPr>
      <xdr:spPr>
        <a:xfrm>
          <a:off x="8515427" y="1476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25575</xdr:rowOff>
    </xdr:from>
    <xdr:ext cx="469744" cy="259045"/>
    <xdr:sp macro="" textlink="">
      <xdr:nvSpPr>
        <xdr:cNvPr id="375" name="n_3mainValue【公営住宅】&#10;一人当たり面積"/>
        <xdr:cNvSpPr txBox="1"/>
      </xdr:nvSpPr>
      <xdr:spPr>
        <a:xfrm>
          <a:off x="7626427" y="1477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26215</xdr:rowOff>
    </xdr:from>
    <xdr:ext cx="469744" cy="259045"/>
    <xdr:sp macro="" textlink="">
      <xdr:nvSpPr>
        <xdr:cNvPr id="376" name="n_4mainValue【公営住宅】&#10;一人当たり面積"/>
        <xdr:cNvSpPr txBox="1"/>
      </xdr:nvSpPr>
      <xdr:spPr>
        <a:xfrm>
          <a:off x="6737427" y="147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5806</xdr:rowOff>
    </xdr:from>
    <xdr:to>
      <xdr:col>24</xdr:col>
      <xdr:colOff>114300</xdr:colOff>
      <xdr:row>106</xdr:row>
      <xdr:rowOff>107406</xdr:rowOff>
    </xdr:to>
    <xdr:sp macro="" textlink="">
      <xdr:nvSpPr>
        <xdr:cNvPr id="418" name="楕円 417"/>
        <xdr:cNvSpPr/>
      </xdr:nvSpPr>
      <xdr:spPr>
        <a:xfrm>
          <a:off x="4584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155683</xdr:rowOff>
    </xdr:from>
    <xdr:ext cx="405111" cy="259045"/>
    <xdr:sp macro="" textlink="">
      <xdr:nvSpPr>
        <xdr:cNvPr id="419" name="【港湾・漁港】&#10;有形固定資産減価償却率該当値テキスト"/>
        <xdr:cNvSpPr txBox="1"/>
      </xdr:nvSpPr>
      <xdr:spPr>
        <a:xfrm>
          <a:off x="4673600"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142966</xdr:rowOff>
    </xdr:from>
    <xdr:to>
      <xdr:col>20</xdr:col>
      <xdr:colOff>38100</xdr:colOff>
      <xdr:row>106</xdr:row>
      <xdr:rowOff>73116</xdr:rowOff>
    </xdr:to>
    <xdr:sp macro="" textlink="">
      <xdr:nvSpPr>
        <xdr:cNvPr id="420" name="楕円 419"/>
        <xdr:cNvSpPr/>
      </xdr:nvSpPr>
      <xdr:spPr>
        <a:xfrm>
          <a:off x="3746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22316</xdr:rowOff>
    </xdr:from>
    <xdr:to>
      <xdr:col>24</xdr:col>
      <xdr:colOff>63500</xdr:colOff>
      <xdr:row>106</xdr:row>
      <xdr:rowOff>56606</xdr:rowOff>
    </xdr:to>
    <xdr:cxnSp macro="">
      <xdr:nvCxnSpPr>
        <xdr:cNvPr id="421" name="直線コネクタ 420"/>
        <xdr:cNvCxnSpPr/>
      </xdr:nvCxnSpPr>
      <xdr:spPr>
        <a:xfrm>
          <a:off x="3797300" y="181960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128270</xdr:rowOff>
    </xdr:from>
    <xdr:to>
      <xdr:col>15</xdr:col>
      <xdr:colOff>101600</xdr:colOff>
      <xdr:row>106</xdr:row>
      <xdr:rowOff>58420</xdr:rowOff>
    </xdr:to>
    <xdr:sp macro="" textlink="">
      <xdr:nvSpPr>
        <xdr:cNvPr id="422" name="楕円 421"/>
        <xdr:cNvSpPr/>
      </xdr:nvSpPr>
      <xdr:spPr>
        <a:xfrm>
          <a:off x="2857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106</xdr:row>
      <xdr:rowOff>22316</xdr:rowOff>
    </xdr:to>
    <xdr:cxnSp macro="">
      <xdr:nvCxnSpPr>
        <xdr:cNvPr id="423" name="直線コネクタ 422"/>
        <xdr:cNvCxnSpPr/>
      </xdr:nvCxnSpPr>
      <xdr:spPr>
        <a:xfrm>
          <a:off x="2908300" y="181813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24" name="楕円 423"/>
        <xdr:cNvSpPr/>
      </xdr:nvSpPr>
      <xdr:spPr>
        <a:xfrm>
          <a:off x="196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7620</xdr:rowOff>
    </xdr:to>
    <xdr:cxnSp macro="">
      <xdr:nvCxnSpPr>
        <xdr:cNvPr id="425" name="直線コネクタ 424"/>
        <xdr:cNvCxnSpPr/>
      </xdr:nvCxnSpPr>
      <xdr:spPr>
        <a:xfrm>
          <a:off x="2019300" y="181535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74386</xdr:rowOff>
    </xdr:from>
    <xdr:to>
      <xdr:col>6</xdr:col>
      <xdr:colOff>38100</xdr:colOff>
      <xdr:row>106</xdr:row>
      <xdr:rowOff>4536</xdr:rowOff>
    </xdr:to>
    <xdr:sp macro="" textlink="">
      <xdr:nvSpPr>
        <xdr:cNvPr id="426" name="楕円 425"/>
        <xdr:cNvSpPr/>
      </xdr:nvSpPr>
      <xdr:spPr>
        <a:xfrm>
          <a:off x="1079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125186</xdr:rowOff>
    </xdr:from>
    <xdr:to>
      <xdr:col>10</xdr:col>
      <xdr:colOff>114300</xdr:colOff>
      <xdr:row>105</xdr:row>
      <xdr:rowOff>151312</xdr:rowOff>
    </xdr:to>
    <xdr:cxnSp macro="">
      <xdr:nvCxnSpPr>
        <xdr:cNvPr id="427" name="直線コネクタ 426"/>
        <xdr:cNvCxnSpPr/>
      </xdr:nvCxnSpPr>
      <xdr:spPr>
        <a:xfrm>
          <a:off x="1130300" y="181274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64243</xdr:rowOff>
    </xdr:from>
    <xdr:ext cx="405111" cy="259045"/>
    <xdr:sp macro="" textlink="">
      <xdr:nvSpPr>
        <xdr:cNvPr id="432" name="n_1mainValue【港湾・漁港】&#10;有形固定資産減価償却率"/>
        <xdr:cNvSpPr txBox="1"/>
      </xdr:nvSpPr>
      <xdr:spPr>
        <a:xfrm>
          <a:off x="3582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433" name="n_2mainValue【港湾・漁港】&#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34" name="n_3mainValue【港湾・漁港】&#10;有形固定資産減価償却率"/>
        <xdr:cNvSpPr txBox="1"/>
      </xdr:nvSpPr>
      <xdr:spPr>
        <a:xfrm>
          <a:off x="1816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167113</xdr:rowOff>
    </xdr:from>
    <xdr:ext cx="405111" cy="259045"/>
    <xdr:sp macro="" textlink="">
      <xdr:nvSpPr>
        <xdr:cNvPr id="435" name="n_4mainValue【港湾・漁港】&#10;有形固定資産減価償却率"/>
        <xdr:cNvSpPr txBox="1"/>
      </xdr:nvSpPr>
      <xdr:spPr>
        <a:xfrm>
          <a:off x="927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104229</xdr:rowOff>
    </xdr:from>
    <xdr:to>
      <xdr:col>55</xdr:col>
      <xdr:colOff>50800</xdr:colOff>
      <xdr:row>108</xdr:row>
      <xdr:rowOff>34379</xdr:rowOff>
    </xdr:to>
    <xdr:sp macro="" textlink="">
      <xdr:nvSpPr>
        <xdr:cNvPr id="473" name="楕円 472"/>
        <xdr:cNvSpPr/>
      </xdr:nvSpPr>
      <xdr:spPr>
        <a:xfrm>
          <a:off x="10426700" y="1844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19156</xdr:rowOff>
    </xdr:from>
    <xdr:ext cx="599010" cy="259045"/>
    <xdr:sp macro="" textlink="">
      <xdr:nvSpPr>
        <xdr:cNvPr id="474" name="【港湾・漁港】&#10;一人当たり有形固定資産（償却資産）額該当値テキスト"/>
        <xdr:cNvSpPr txBox="1"/>
      </xdr:nvSpPr>
      <xdr:spPr>
        <a:xfrm>
          <a:off x="10515600" y="1836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104626</xdr:rowOff>
    </xdr:from>
    <xdr:to>
      <xdr:col>50</xdr:col>
      <xdr:colOff>165100</xdr:colOff>
      <xdr:row>108</xdr:row>
      <xdr:rowOff>34776</xdr:rowOff>
    </xdr:to>
    <xdr:sp macro="" textlink="">
      <xdr:nvSpPr>
        <xdr:cNvPr id="475" name="楕円 474"/>
        <xdr:cNvSpPr/>
      </xdr:nvSpPr>
      <xdr:spPr>
        <a:xfrm>
          <a:off x="9588500" y="184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155029</xdr:rowOff>
    </xdr:from>
    <xdr:to>
      <xdr:col>55</xdr:col>
      <xdr:colOff>0</xdr:colOff>
      <xdr:row>107</xdr:row>
      <xdr:rowOff>155426</xdr:rowOff>
    </xdr:to>
    <xdr:cxnSp macro="">
      <xdr:nvCxnSpPr>
        <xdr:cNvPr id="476" name="直線コネクタ 475"/>
        <xdr:cNvCxnSpPr/>
      </xdr:nvCxnSpPr>
      <xdr:spPr>
        <a:xfrm flipV="1">
          <a:off x="9639300" y="18500179"/>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106621</xdr:rowOff>
    </xdr:from>
    <xdr:to>
      <xdr:col>46</xdr:col>
      <xdr:colOff>38100</xdr:colOff>
      <xdr:row>108</xdr:row>
      <xdr:rowOff>36771</xdr:rowOff>
    </xdr:to>
    <xdr:sp macro="" textlink="">
      <xdr:nvSpPr>
        <xdr:cNvPr id="477" name="楕円 476"/>
        <xdr:cNvSpPr/>
      </xdr:nvSpPr>
      <xdr:spPr>
        <a:xfrm>
          <a:off x="8699500" y="184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155426</xdr:rowOff>
    </xdr:from>
    <xdr:to>
      <xdr:col>50</xdr:col>
      <xdr:colOff>114300</xdr:colOff>
      <xdr:row>107</xdr:row>
      <xdr:rowOff>157421</xdr:rowOff>
    </xdr:to>
    <xdr:cxnSp macro="">
      <xdr:nvCxnSpPr>
        <xdr:cNvPr id="478" name="直線コネクタ 477"/>
        <xdr:cNvCxnSpPr/>
      </xdr:nvCxnSpPr>
      <xdr:spPr>
        <a:xfrm flipV="1">
          <a:off x="8750300" y="18500576"/>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107621</xdr:rowOff>
    </xdr:from>
    <xdr:to>
      <xdr:col>41</xdr:col>
      <xdr:colOff>101600</xdr:colOff>
      <xdr:row>108</xdr:row>
      <xdr:rowOff>37771</xdr:rowOff>
    </xdr:to>
    <xdr:sp macro="" textlink="">
      <xdr:nvSpPr>
        <xdr:cNvPr id="479" name="楕円 478"/>
        <xdr:cNvSpPr/>
      </xdr:nvSpPr>
      <xdr:spPr>
        <a:xfrm>
          <a:off x="7810500" y="184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157421</xdr:rowOff>
    </xdr:from>
    <xdr:to>
      <xdr:col>45</xdr:col>
      <xdr:colOff>177800</xdr:colOff>
      <xdr:row>107</xdr:row>
      <xdr:rowOff>158421</xdr:rowOff>
    </xdr:to>
    <xdr:cxnSp macro="">
      <xdr:nvCxnSpPr>
        <xdr:cNvPr id="480" name="直線コネクタ 479"/>
        <xdr:cNvCxnSpPr/>
      </xdr:nvCxnSpPr>
      <xdr:spPr>
        <a:xfrm flipV="1">
          <a:off x="7861300" y="18502571"/>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108727</xdr:rowOff>
    </xdr:from>
    <xdr:to>
      <xdr:col>36</xdr:col>
      <xdr:colOff>165100</xdr:colOff>
      <xdr:row>108</xdr:row>
      <xdr:rowOff>38877</xdr:rowOff>
    </xdr:to>
    <xdr:sp macro="" textlink="">
      <xdr:nvSpPr>
        <xdr:cNvPr id="481" name="楕円 480"/>
        <xdr:cNvSpPr/>
      </xdr:nvSpPr>
      <xdr:spPr>
        <a:xfrm>
          <a:off x="6921500" y="184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158421</xdr:rowOff>
    </xdr:from>
    <xdr:to>
      <xdr:col>41</xdr:col>
      <xdr:colOff>50800</xdr:colOff>
      <xdr:row>107</xdr:row>
      <xdr:rowOff>159527</xdr:rowOff>
    </xdr:to>
    <xdr:cxnSp macro="">
      <xdr:nvCxnSpPr>
        <xdr:cNvPr id="482" name="直線コネクタ 481"/>
        <xdr:cNvCxnSpPr/>
      </xdr:nvCxnSpPr>
      <xdr:spPr>
        <a:xfrm flipV="1">
          <a:off x="6972300" y="18503571"/>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25903</xdr:rowOff>
    </xdr:from>
    <xdr:ext cx="599010" cy="259045"/>
    <xdr:sp macro="" textlink="">
      <xdr:nvSpPr>
        <xdr:cNvPr id="487" name="n_1mainValue【港湾・漁港】&#10;一人当たり有形固定資産（償却資産）額"/>
        <xdr:cNvSpPr txBox="1"/>
      </xdr:nvSpPr>
      <xdr:spPr>
        <a:xfrm>
          <a:off x="9327095" y="1854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27898</xdr:rowOff>
    </xdr:from>
    <xdr:ext cx="599010" cy="259045"/>
    <xdr:sp macro="" textlink="">
      <xdr:nvSpPr>
        <xdr:cNvPr id="488" name="n_2mainValue【港湾・漁港】&#10;一人当たり有形固定資産（償却資産）額"/>
        <xdr:cNvSpPr txBox="1"/>
      </xdr:nvSpPr>
      <xdr:spPr>
        <a:xfrm>
          <a:off x="8450795" y="1854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28898</xdr:rowOff>
    </xdr:from>
    <xdr:ext cx="599010" cy="259045"/>
    <xdr:sp macro="" textlink="">
      <xdr:nvSpPr>
        <xdr:cNvPr id="489" name="n_3mainValue【港湾・漁港】&#10;一人当たり有形固定資産（償却資産）額"/>
        <xdr:cNvSpPr txBox="1"/>
      </xdr:nvSpPr>
      <xdr:spPr>
        <a:xfrm>
          <a:off x="7561795" y="1854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30004</xdr:rowOff>
    </xdr:from>
    <xdr:ext cx="599010" cy="259045"/>
    <xdr:sp macro="" textlink="">
      <xdr:nvSpPr>
        <xdr:cNvPr id="490" name="n_4mainValue【港湾・漁港】&#10;一人当たり有形固定資産（償却資産）額"/>
        <xdr:cNvSpPr txBox="1"/>
      </xdr:nvSpPr>
      <xdr:spPr>
        <a:xfrm>
          <a:off x="6672795" y="1854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85816</xdr:rowOff>
    </xdr:from>
    <xdr:to>
      <xdr:col>85</xdr:col>
      <xdr:colOff>177800</xdr:colOff>
      <xdr:row>37</xdr:row>
      <xdr:rowOff>15966</xdr:rowOff>
    </xdr:to>
    <xdr:sp macro="" textlink="">
      <xdr:nvSpPr>
        <xdr:cNvPr id="532" name="楕円 531"/>
        <xdr:cNvSpPr/>
      </xdr:nvSpPr>
      <xdr:spPr>
        <a:xfrm>
          <a:off x="162687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108693</xdr:rowOff>
    </xdr:from>
    <xdr:ext cx="405111" cy="259045"/>
    <xdr:sp macro="" textlink="">
      <xdr:nvSpPr>
        <xdr:cNvPr id="533" name="【認定こども園・幼稚園・保育所】&#10;有形固定資産減価償却率該当値テキスト"/>
        <xdr:cNvSpPr txBox="1"/>
      </xdr:nvSpPr>
      <xdr:spPr>
        <a:xfrm>
          <a:off x="16357600" y="610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89081</xdr:rowOff>
    </xdr:from>
    <xdr:to>
      <xdr:col>81</xdr:col>
      <xdr:colOff>101600</xdr:colOff>
      <xdr:row>37</xdr:row>
      <xdr:rowOff>19231</xdr:rowOff>
    </xdr:to>
    <xdr:sp macro="" textlink="">
      <xdr:nvSpPr>
        <xdr:cNvPr id="534" name="楕円 533"/>
        <xdr:cNvSpPr/>
      </xdr:nvSpPr>
      <xdr:spPr>
        <a:xfrm>
          <a:off x="15430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36</xdr:row>
      <xdr:rowOff>139881</xdr:rowOff>
    </xdr:to>
    <xdr:cxnSp macro="">
      <xdr:nvCxnSpPr>
        <xdr:cNvPr id="535" name="直線コネクタ 534"/>
        <xdr:cNvCxnSpPr/>
      </xdr:nvCxnSpPr>
      <xdr:spPr>
        <a:xfrm flipV="1">
          <a:off x="15481300" y="63088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36830</xdr:rowOff>
    </xdr:from>
    <xdr:to>
      <xdr:col>76</xdr:col>
      <xdr:colOff>165100</xdr:colOff>
      <xdr:row>36</xdr:row>
      <xdr:rowOff>138430</xdr:rowOff>
    </xdr:to>
    <xdr:sp macro="" textlink="">
      <xdr:nvSpPr>
        <xdr:cNvPr id="536" name="楕円 535"/>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139881</xdr:rowOff>
    </xdr:to>
    <xdr:cxnSp macro="">
      <xdr:nvCxnSpPr>
        <xdr:cNvPr id="537" name="直線コネクタ 536"/>
        <xdr:cNvCxnSpPr/>
      </xdr:nvCxnSpPr>
      <xdr:spPr>
        <a:xfrm>
          <a:off x="14592300" y="62598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159294</xdr:rowOff>
    </xdr:from>
    <xdr:to>
      <xdr:col>72</xdr:col>
      <xdr:colOff>38100</xdr:colOff>
      <xdr:row>36</xdr:row>
      <xdr:rowOff>89444</xdr:rowOff>
    </xdr:to>
    <xdr:sp macro="" textlink="">
      <xdr:nvSpPr>
        <xdr:cNvPr id="538" name="楕円 537"/>
        <xdr:cNvSpPr/>
      </xdr:nvSpPr>
      <xdr:spPr>
        <a:xfrm>
          <a:off x="13652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38644</xdr:rowOff>
    </xdr:from>
    <xdr:to>
      <xdr:col>76</xdr:col>
      <xdr:colOff>114300</xdr:colOff>
      <xdr:row>36</xdr:row>
      <xdr:rowOff>87630</xdr:rowOff>
    </xdr:to>
    <xdr:cxnSp macro="">
      <xdr:nvCxnSpPr>
        <xdr:cNvPr id="539" name="直線コネクタ 538"/>
        <xdr:cNvCxnSpPr/>
      </xdr:nvCxnSpPr>
      <xdr:spPr>
        <a:xfrm>
          <a:off x="13703300" y="621084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58057</xdr:rowOff>
    </xdr:from>
    <xdr:to>
      <xdr:col>67</xdr:col>
      <xdr:colOff>101600</xdr:colOff>
      <xdr:row>36</xdr:row>
      <xdr:rowOff>159657</xdr:rowOff>
    </xdr:to>
    <xdr:sp macro="" textlink="">
      <xdr:nvSpPr>
        <xdr:cNvPr id="540" name="楕円 539"/>
        <xdr:cNvSpPr/>
      </xdr:nvSpPr>
      <xdr:spPr>
        <a:xfrm>
          <a:off x="12763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38644</xdr:rowOff>
    </xdr:from>
    <xdr:to>
      <xdr:col>71</xdr:col>
      <xdr:colOff>177800</xdr:colOff>
      <xdr:row>36</xdr:row>
      <xdr:rowOff>108857</xdr:rowOff>
    </xdr:to>
    <xdr:cxnSp macro="">
      <xdr:nvCxnSpPr>
        <xdr:cNvPr id="541" name="直線コネクタ 540"/>
        <xdr:cNvCxnSpPr/>
      </xdr:nvCxnSpPr>
      <xdr:spPr>
        <a:xfrm flipV="1">
          <a:off x="12814300" y="621084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35758</xdr:rowOff>
    </xdr:from>
    <xdr:ext cx="405111" cy="259045"/>
    <xdr:sp macro="" textlink="">
      <xdr:nvSpPr>
        <xdr:cNvPr id="546" name="n_1mainValue【認定こども園・幼稚園・保育所】&#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547" name="n_2mainValue【認定こども園・幼稚園・保育所】&#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105971</xdr:rowOff>
    </xdr:from>
    <xdr:ext cx="405111" cy="259045"/>
    <xdr:sp macro="" textlink="">
      <xdr:nvSpPr>
        <xdr:cNvPr id="548" name="n_3mainValue【認定こども園・幼稚園・保育所】&#10;有形固定資産減価償却率"/>
        <xdr:cNvSpPr txBox="1"/>
      </xdr:nvSpPr>
      <xdr:spPr>
        <a:xfrm>
          <a:off x="13500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4734</xdr:rowOff>
    </xdr:from>
    <xdr:ext cx="405111" cy="259045"/>
    <xdr:sp macro="" textlink="">
      <xdr:nvSpPr>
        <xdr:cNvPr id="549" name="n_4mainValue【認定こども園・幼稚園・保育所】&#10;有形固定資産減価償却率"/>
        <xdr:cNvSpPr txBox="1"/>
      </xdr:nvSpPr>
      <xdr:spPr>
        <a:xfrm>
          <a:off x="12611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57404</xdr:rowOff>
    </xdr:from>
    <xdr:to>
      <xdr:col>116</xdr:col>
      <xdr:colOff>114300</xdr:colOff>
      <xdr:row>39</xdr:row>
      <xdr:rowOff>159004</xdr:rowOff>
    </xdr:to>
    <xdr:sp macro="" textlink="">
      <xdr:nvSpPr>
        <xdr:cNvPr id="587" name="楕円 586"/>
        <xdr:cNvSpPr/>
      </xdr:nvSpPr>
      <xdr:spPr>
        <a:xfrm>
          <a:off x="22110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35831</xdr:rowOff>
    </xdr:from>
    <xdr:ext cx="469744" cy="259045"/>
    <xdr:sp macro="" textlink="">
      <xdr:nvSpPr>
        <xdr:cNvPr id="588" name="【認定こども園・幼稚園・保育所】&#10;一人当たり面積該当値テキスト"/>
        <xdr:cNvSpPr txBox="1"/>
      </xdr:nvSpPr>
      <xdr:spPr>
        <a:xfrm>
          <a:off x="22199600"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27686</xdr:rowOff>
    </xdr:from>
    <xdr:to>
      <xdr:col>112</xdr:col>
      <xdr:colOff>38100</xdr:colOff>
      <xdr:row>39</xdr:row>
      <xdr:rowOff>129286</xdr:rowOff>
    </xdr:to>
    <xdr:sp macro="" textlink="">
      <xdr:nvSpPr>
        <xdr:cNvPr id="589" name="楕円 588"/>
        <xdr:cNvSpPr/>
      </xdr:nvSpPr>
      <xdr:spPr>
        <a:xfrm>
          <a:off x="21272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108204</xdr:rowOff>
    </xdr:to>
    <xdr:cxnSp macro="">
      <xdr:nvCxnSpPr>
        <xdr:cNvPr id="590" name="直線コネクタ 589"/>
        <xdr:cNvCxnSpPr/>
      </xdr:nvCxnSpPr>
      <xdr:spPr>
        <a:xfrm>
          <a:off x="21323300" y="676503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32258</xdr:rowOff>
    </xdr:from>
    <xdr:to>
      <xdr:col>107</xdr:col>
      <xdr:colOff>101600</xdr:colOff>
      <xdr:row>39</xdr:row>
      <xdr:rowOff>133858</xdr:rowOff>
    </xdr:to>
    <xdr:sp macro="" textlink="">
      <xdr:nvSpPr>
        <xdr:cNvPr id="591" name="楕円 590"/>
        <xdr:cNvSpPr/>
      </xdr:nvSpPr>
      <xdr:spPr>
        <a:xfrm>
          <a:off x="20383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78486</xdr:rowOff>
    </xdr:from>
    <xdr:to>
      <xdr:col>111</xdr:col>
      <xdr:colOff>177800</xdr:colOff>
      <xdr:row>39</xdr:row>
      <xdr:rowOff>83058</xdr:rowOff>
    </xdr:to>
    <xdr:cxnSp macro="">
      <xdr:nvCxnSpPr>
        <xdr:cNvPr id="592" name="直線コネクタ 591"/>
        <xdr:cNvCxnSpPr/>
      </xdr:nvCxnSpPr>
      <xdr:spPr>
        <a:xfrm flipV="1">
          <a:off x="20434300" y="676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93" name="楕円 592"/>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83058</xdr:rowOff>
    </xdr:from>
    <xdr:to>
      <xdr:col>107</xdr:col>
      <xdr:colOff>50800</xdr:colOff>
      <xdr:row>39</xdr:row>
      <xdr:rowOff>87630</xdr:rowOff>
    </xdr:to>
    <xdr:cxnSp macro="">
      <xdr:nvCxnSpPr>
        <xdr:cNvPr id="594" name="直線コネクタ 593"/>
        <xdr:cNvCxnSpPr/>
      </xdr:nvCxnSpPr>
      <xdr:spPr>
        <a:xfrm flipV="1">
          <a:off x="19545300" y="676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595" name="楕円 594"/>
        <xdr:cNvSpPr/>
      </xdr:nvSpPr>
      <xdr:spPr>
        <a:xfrm>
          <a:off x="18605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92202</xdr:rowOff>
    </xdr:to>
    <xdr:cxnSp macro="">
      <xdr:nvCxnSpPr>
        <xdr:cNvPr id="596" name="直線コネクタ 595"/>
        <xdr:cNvCxnSpPr/>
      </xdr:nvCxnSpPr>
      <xdr:spPr>
        <a:xfrm flipV="1">
          <a:off x="18656300" y="677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120413</xdr:rowOff>
    </xdr:from>
    <xdr:ext cx="469744" cy="259045"/>
    <xdr:sp macro="" textlink="">
      <xdr:nvSpPr>
        <xdr:cNvPr id="601" name="n_1mainValue【認定こども園・幼稚園・保育所】&#10;一人当たり面積"/>
        <xdr:cNvSpPr txBox="1"/>
      </xdr:nvSpPr>
      <xdr:spPr>
        <a:xfrm>
          <a:off x="210757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602" name="n_2mainValue【認定こども園・幼稚園・保育所】&#10;一人当たり面積"/>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603" name="n_3mainValue【認定こども園・幼稚園・保育所】&#10;一人当たり面積"/>
        <xdr:cNvSpPr txBox="1"/>
      </xdr:nvSpPr>
      <xdr:spPr>
        <a:xfrm>
          <a:off x="19310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134129</xdr:rowOff>
    </xdr:from>
    <xdr:ext cx="469744" cy="259045"/>
    <xdr:sp macro="" textlink="">
      <xdr:nvSpPr>
        <xdr:cNvPr id="604" name="n_4mainValue【認定こども園・幼稚園・保育所】&#10;一人当たり面積"/>
        <xdr:cNvSpPr txBox="1"/>
      </xdr:nvSpPr>
      <xdr:spPr>
        <a:xfrm>
          <a:off x="18421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647" name="楕円 646"/>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648" name="【学校施設】&#10;有形固定資産減価償却率該当値テキスト"/>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96157</xdr:rowOff>
    </xdr:from>
    <xdr:to>
      <xdr:col>81</xdr:col>
      <xdr:colOff>101600</xdr:colOff>
      <xdr:row>61</xdr:row>
      <xdr:rowOff>26307</xdr:rowOff>
    </xdr:to>
    <xdr:sp macro="" textlink="">
      <xdr:nvSpPr>
        <xdr:cNvPr id="649" name="楕円 648"/>
        <xdr:cNvSpPr/>
      </xdr:nvSpPr>
      <xdr:spPr>
        <a:xfrm>
          <a:off x="15430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61</xdr:row>
      <xdr:rowOff>37556</xdr:rowOff>
    </xdr:to>
    <xdr:cxnSp macro="">
      <xdr:nvCxnSpPr>
        <xdr:cNvPr id="650" name="直線コネクタ 649"/>
        <xdr:cNvCxnSpPr/>
      </xdr:nvCxnSpPr>
      <xdr:spPr>
        <a:xfrm>
          <a:off x="15481300" y="1043395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51" name="楕円 650"/>
        <xdr:cNvSpPr/>
      </xdr:nvSpPr>
      <xdr:spPr>
        <a:xfrm>
          <a:off x="14541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81643</xdr:rowOff>
    </xdr:from>
    <xdr:to>
      <xdr:col>81</xdr:col>
      <xdr:colOff>50800</xdr:colOff>
      <xdr:row>60</xdr:row>
      <xdr:rowOff>146957</xdr:rowOff>
    </xdr:to>
    <xdr:cxnSp macro="">
      <xdr:nvCxnSpPr>
        <xdr:cNvPr id="652" name="直線コネクタ 651"/>
        <xdr:cNvCxnSpPr/>
      </xdr:nvCxnSpPr>
      <xdr:spPr>
        <a:xfrm>
          <a:off x="14592300" y="10368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653" name="楕円 652"/>
        <xdr:cNvSpPr/>
      </xdr:nvSpPr>
      <xdr:spPr>
        <a:xfrm>
          <a:off x="1365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81643</xdr:rowOff>
    </xdr:to>
    <xdr:cxnSp macro="">
      <xdr:nvCxnSpPr>
        <xdr:cNvPr id="654" name="直線コネクタ 653"/>
        <xdr:cNvCxnSpPr/>
      </xdr:nvCxnSpPr>
      <xdr:spPr>
        <a:xfrm>
          <a:off x="13703300" y="103294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117384</xdr:rowOff>
    </xdr:from>
    <xdr:to>
      <xdr:col>67</xdr:col>
      <xdr:colOff>101600</xdr:colOff>
      <xdr:row>60</xdr:row>
      <xdr:rowOff>47534</xdr:rowOff>
    </xdr:to>
    <xdr:sp macro="" textlink="">
      <xdr:nvSpPr>
        <xdr:cNvPr id="655" name="楕円 654"/>
        <xdr:cNvSpPr/>
      </xdr:nvSpPr>
      <xdr:spPr>
        <a:xfrm>
          <a:off x="12763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168184</xdr:rowOff>
    </xdr:from>
    <xdr:to>
      <xdr:col>71</xdr:col>
      <xdr:colOff>177800</xdr:colOff>
      <xdr:row>60</xdr:row>
      <xdr:rowOff>42454</xdr:rowOff>
    </xdr:to>
    <xdr:cxnSp macro="">
      <xdr:nvCxnSpPr>
        <xdr:cNvPr id="656" name="直線コネクタ 655"/>
        <xdr:cNvCxnSpPr/>
      </xdr:nvCxnSpPr>
      <xdr:spPr>
        <a:xfrm>
          <a:off x="12814300" y="102837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17434</xdr:rowOff>
    </xdr:from>
    <xdr:ext cx="405111" cy="259045"/>
    <xdr:sp macro="" textlink="">
      <xdr:nvSpPr>
        <xdr:cNvPr id="661" name="n_1mainValue【学校施設】&#10;有形固定資産減価償却率"/>
        <xdr:cNvSpPr txBox="1"/>
      </xdr:nvSpPr>
      <xdr:spPr>
        <a:xfrm>
          <a:off x="15266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2" name="n_2mainValue【学校施設】&#10;有形固定資産減価償却率"/>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663" name="n_3mainValue【学校施設】&#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38661</xdr:rowOff>
    </xdr:from>
    <xdr:ext cx="405111" cy="259045"/>
    <xdr:sp macro="" textlink="">
      <xdr:nvSpPr>
        <xdr:cNvPr id="664" name="n_4mainValue【学校施設】&#10;有形固定資産減価償却率"/>
        <xdr:cNvSpPr txBox="1"/>
      </xdr:nvSpPr>
      <xdr:spPr>
        <a:xfrm>
          <a:off x="12611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137985</xdr:rowOff>
    </xdr:from>
    <xdr:to>
      <xdr:col>116</xdr:col>
      <xdr:colOff>114300</xdr:colOff>
      <xdr:row>62</xdr:row>
      <xdr:rowOff>68135</xdr:rowOff>
    </xdr:to>
    <xdr:sp macro="" textlink="">
      <xdr:nvSpPr>
        <xdr:cNvPr id="704" name="楕円 703"/>
        <xdr:cNvSpPr/>
      </xdr:nvSpPr>
      <xdr:spPr>
        <a:xfrm>
          <a:off x="22110700" y="105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116412</xdr:rowOff>
    </xdr:from>
    <xdr:ext cx="469744" cy="259045"/>
    <xdr:sp macro="" textlink="">
      <xdr:nvSpPr>
        <xdr:cNvPr id="705" name="【学校施設】&#10;一人当たり面積該当値テキスト"/>
        <xdr:cNvSpPr txBox="1"/>
      </xdr:nvSpPr>
      <xdr:spPr>
        <a:xfrm>
          <a:off x="22199600" y="105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142557</xdr:rowOff>
    </xdr:from>
    <xdr:to>
      <xdr:col>112</xdr:col>
      <xdr:colOff>38100</xdr:colOff>
      <xdr:row>62</xdr:row>
      <xdr:rowOff>72707</xdr:rowOff>
    </xdr:to>
    <xdr:sp macro="" textlink="">
      <xdr:nvSpPr>
        <xdr:cNvPr id="706" name="楕円 705"/>
        <xdr:cNvSpPr/>
      </xdr:nvSpPr>
      <xdr:spPr>
        <a:xfrm>
          <a:off x="21272500" y="106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17335</xdr:rowOff>
    </xdr:from>
    <xdr:to>
      <xdr:col>116</xdr:col>
      <xdr:colOff>63500</xdr:colOff>
      <xdr:row>62</xdr:row>
      <xdr:rowOff>21907</xdr:rowOff>
    </xdr:to>
    <xdr:cxnSp macro="">
      <xdr:nvCxnSpPr>
        <xdr:cNvPr id="707" name="直線コネクタ 706"/>
        <xdr:cNvCxnSpPr/>
      </xdr:nvCxnSpPr>
      <xdr:spPr>
        <a:xfrm flipV="1">
          <a:off x="21323300" y="1064723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147130</xdr:rowOff>
    </xdr:from>
    <xdr:to>
      <xdr:col>107</xdr:col>
      <xdr:colOff>101600</xdr:colOff>
      <xdr:row>62</xdr:row>
      <xdr:rowOff>77280</xdr:rowOff>
    </xdr:to>
    <xdr:sp macro="" textlink="">
      <xdr:nvSpPr>
        <xdr:cNvPr id="708" name="楕円 707"/>
        <xdr:cNvSpPr/>
      </xdr:nvSpPr>
      <xdr:spPr>
        <a:xfrm>
          <a:off x="20383500" y="106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21907</xdr:rowOff>
    </xdr:from>
    <xdr:to>
      <xdr:col>111</xdr:col>
      <xdr:colOff>177800</xdr:colOff>
      <xdr:row>62</xdr:row>
      <xdr:rowOff>26480</xdr:rowOff>
    </xdr:to>
    <xdr:cxnSp macro="">
      <xdr:nvCxnSpPr>
        <xdr:cNvPr id="709" name="直線コネクタ 708"/>
        <xdr:cNvCxnSpPr/>
      </xdr:nvCxnSpPr>
      <xdr:spPr>
        <a:xfrm flipV="1">
          <a:off x="20434300" y="1065180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151702</xdr:rowOff>
    </xdr:from>
    <xdr:to>
      <xdr:col>102</xdr:col>
      <xdr:colOff>165100</xdr:colOff>
      <xdr:row>62</xdr:row>
      <xdr:rowOff>81852</xdr:rowOff>
    </xdr:to>
    <xdr:sp macro="" textlink="">
      <xdr:nvSpPr>
        <xdr:cNvPr id="710" name="楕円 709"/>
        <xdr:cNvSpPr/>
      </xdr:nvSpPr>
      <xdr:spPr>
        <a:xfrm>
          <a:off x="19494500" y="106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26480</xdr:rowOff>
    </xdr:from>
    <xdr:to>
      <xdr:col>107</xdr:col>
      <xdr:colOff>50800</xdr:colOff>
      <xdr:row>62</xdr:row>
      <xdr:rowOff>31052</xdr:rowOff>
    </xdr:to>
    <xdr:cxnSp macro="">
      <xdr:nvCxnSpPr>
        <xdr:cNvPr id="711" name="直線コネクタ 710"/>
        <xdr:cNvCxnSpPr/>
      </xdr:nvCxnSpPr>
      <xdr:spPr>
        <a:xfrm flipV="1">
          <a:off x="19545300" y="106563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156464</xdr:rowOff>
    </xdr:from>
    <xdr:to>
      <xdr:col>98</xdr:col>
      <xdr:colOff>38100</xdr:colOff>
      <xdr:row>62</xdr:row>
      <xdr:rowOff>86614</xdr:rowOff>
    </xdr:to>
    <xdr:sp macro="" textlink="">
      <xdr:nvSpPr>
        <xdr:cNvPr id="712" name="楕円 711"/>
        <xdr:cNvSpPr/>
      </xdr:nvSpPr>
      <xdr:spPr>
        <a:xfrm>
          <a:off x="18605500" y="106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31052</xdr:rowOff>
    </xdr:from>
    <xdr:to>
      <xdr:col>102</xdr:col>
      <xdr:colOff>114300</xdr:colOff>
      <xdr:row>62</xdr:row>
      <xdr:rowOff>35814</xdr:rowOff>
    </xdr:to>
    <xdr:cxnSp macro="">
      <xdr:nvCxnSpPr>
        <xdr:cNvPr id="713" name="直線コネクタ 712"/>
        <xdr:cNvCxnSpPr/>
      </xdr:nvCxnSpPr>
      <xdr:spPr>
        <a:xfrm flipV="1">
          <a:off x="18656300" y="1066095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63834</xdr:rowOff>
    </xdr:from>
    <xdr:ext cx="469744" cy="259045"/>
    <xdr:sp macro="" textlink="">
      <xdr:nvSpPr>
        <xdr:cNvPr id="718" name="n_1mainValue【学校施設】&#10;一人当たり面積"/>
        <xdr:cNvSpPr txBox="1"/>
      </xdr:nvSpPr>
      <xdr:spPr>
        <a:xfrm>
          <a:off x="21075727" y="106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68407</xdr:rowOff>
    </xdr:from>
    <xdr:ext cx="469744" cy="259045"/>
    <xdr:sp macro="" textlink="">
      <xdr:nvSpPr>
        <xdr:cNvPr id="719" name="n_2mainValue【学校施設】&#10;一人当たり面積"/>
        <xdr:cNvSpPr txBox="1"/>
      </xdr:nvSpPr>
      <xdr:spPr>
        <a:xfrm>
          <a:off x="20199427" y="106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72979</xdr:rowOff>
    </xdr:from>
    <xdr:ext cx="469744" cy="259045"/>
    <xdr:sp macro="" textlink="">
      <xdr:nvSpPr>
        <xdr:cNvPr id="720" name="n_3mainValue【学校施設】&#10;一人当たり面積"/>
        <xdr:cNvSpPr txBox="1"/>
      </xdr:nvSpPr>
      <xdr:spPr>
        <a:xfrm>
          <a:off x="19310427" y="1070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77741</xdr:rowOff>
    </xdr:from>
    <xdr:ext cx="469744" cy="259045"/>
    <xdr:sp macro="" textlink="">
      <xdr:nvSpPr>
        <xdr:cNvPr id="721" name="n_4mainValue【学校施設】&#10;一人当たり面積"/>
        <xdr:cNvSpPr txBox="1"/>
      </xdr:nvSpPr>
      <xdr:spPr>
        <a:xfrm>
          <a:off x="184214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63" name="楕円 762"/>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764" name="【児童館】&#10;有形固定資産減価償却率該当値テキスト"/>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116295</xdr:rowOff>
    </xdr:from>
    <xdr:to>
      <xdr:col>81</xdr:col>
      <xdr:colOff>101600</xdr:colOff>
      <xdr:row>82</xdr:row>
      <xdr:rowOff>46445</xdr:rowOff>
    </xdr:to>
    <xdr:sp macro="" textlink="">
      <xdr:nvSpPr>
        <xdr:cNvPr id="765" name="楕円 764"/>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167095</xdr:rowOff>
    </xdr:from>
    <xdr:to>
      <xdr:col>85</xdr:col>
      <xdr:colOff>127000</xdr:colOff>
      <xdr:row>82</xdr:row>
      <xdr:rowOff>38100</xdr:rowOff>
    </xdr:to>
    <xdr:cxnSp macro="">
      <xdr:nvCxnSpPr>
        <xdr:cNvPr id="766" name="直線コネクタ 765"/>
        <xdr:cNvCxnSpPr/>
      </xdr:nvCxnSpPr>
      <xdr:spPr>
        <a:xfrm>
          <a:off x="15481300" y="1405454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72208</xdr:rowOff>
    </xdr:from>
    <xdr:to>
      <xdr:col>76</xdr:col>
      <xdr:colOff>165100</xdr:colOff>
      <xdr:row>82</xdr:row>
      <xdr:rowOff>2358</xdr:rowOff>
    </xdr:to>
    <xdr:sp macro="" textlink="">
      <xdr:nvSpPr>
        <xdr:cNvPr id="767" name="楕円 766"/>
        <xdr:cNvSpPr/>
      </xdr:nvSpPr>
      <xdr:spPr>
        <a:xfrm>
          <a:off x="14541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123008</xdr:rowOff>
    </xdr:from>
    <xdr:to>
      <xdr:col>81</xdr:col>
      <xdr:colOff>50800</xdr:colOff>
      <xdr:row>81</xdr:row>
      <xdr:rowOff>167095</xdr:rowOff>
    </xdr:to>
    <xdr:cxnSp macro="">
      <xdr:nvCxnSpPr>
        <xdr:cNvPr id="768" name="直線コネクタ 767"/>
        <xdr:cNvCxnSpPr/>
      </xdr:nvCxnSpPr>
      <xdr:spPr>
        <a:xfrm>
          <a:off x="14592300" y="140104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26488</xdr:rowOff>
    </xdr:from>
    <xdr:to>
      <xdr:col>72</xdr:col>
      <xdr:colOff>38100</xdr:colOff>
      <xdr:row>81</xdr:row>
      <xdr:rowOff>128088</xdr:rowOff>
    </xdr:to>
    <xdr:sp macro="" textlink="">
      <xdr:nvSpPr>
        <xdr:cNvPr id="769" name="楕円 768"/>
        <xdr:cNvSpPr/>
      </xdr:nvSpPr>
      <xdr:spPr>
        <a:xfrm>
          <a:off x="13652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77288</xdr:rowOff>
    </xdr:from>
    <xdr:to>
      <xdr:col>76</xdr:col>
      <xdr:colOff>114300</xdr:colOff>
      <xdr:row>81</xdr:row>
      <xdr:rowOff>123008</xdr:rowOff>
    </xdr:to>
    <xdr:cxnSp macro="">
      <xdr:nvCxnSpPr>
        <xdr:cNvPr id="770" name="直線コネクタ 769"/>
        <xdr:cNvCxnSpPr/>
      </xdr:nvCxnSpPr>
      <xdr:spPr>
        <a:xfrm>
          <a:off x="13703300" y="139647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73842</xdr:rowOff>
    </xdr:from>
    <xdr:to>
      <xdr:col>67</xdr:col>
      <xdr:colOff>101600</xdr:colOff>
      <xdr:row>83</xdr:row>
      <xdr:rowOff>3992</xdr:rowOff>
    </xdr:to>
    <xdr:sp macro="" textlink="">
      <xdr:nvSpPr>
        <xdr:cNvPr id="771" name="楕円 770"/>
        <xdr:cNvSpPr/>
      </xdr:nvSpPr>
      <xdr:spPr>
        <a:xfrm>
          <a:off x="12763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77288</xdr:rowOff>
    </xdr:from>
    <xdr:to>
      <xdr:col>71</xdr:col>
      <xdr:colOff>177800</xdr:colOff>
      <xdr:row>82</xdr:row>
      <xdr:rowOff>124642</xdr:rowOff>
    </xdr:to>
    <xdr:cxnSp macro="">
      <xdr:nvCxnSpPr>
        <xdr:cNvPr id="772" name="直線コネクタ 771"/>
        <xdr:cNvCxnSpPr/>
      </xdr:nvCxnSpPr>
      <xdr:spPr>
        <a:xfrm flipV="1">
          <a:off x="12814300" y="13964738"/>
          <a:ext cx="8890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62972</xdr:rowOff>
    </xdr:from>
    <xdr:ext cx="405111" cy="259045"/>
    <xdr:sp macro="" textlink="">
      <xdr:nvSpPr>
        <xdr:cNvPr id="777" name="n_1mainValue【児童館】&#10;有形固定資産減価償却率"/>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18885</xdr:rowOff>
    </xdr:from>
    <xdr:ext cx="405111" cy="259045"/>
    <xdr:sp macro="" textlink="">
      <xdr:nvSpPr>
        <xdr:cNvPr id="778" name="n_2mainValue【児童館】&#10;有形固定資産減価償却率"/>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144615</xdr:rowOff>
    </xdr:from>
    <xdr:ext cx="405111" cy="259045"/>
    <xdr:sp macro="" textlink="">
      <xdr:nvSpPr>
        <xdr:cNvPr id="779" name="n_3mainValue【児童館】&#10;有形固定資産減価償却率"/>
        <xdr:cNvSpPr txBox="1"/>
      </xdr:nvSpPr>
      <xdr:spPr>
        <a:xfrm>
          <a:off x="13500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166569</xdr:rowOff>
    </xdr:from>
    <xdr:ext cx="405111" cy="259045"/>
    <xdr:sp macro="" textlink="">
      <xdr:nvSpPr>
        <xdr:cNvPr id="780" name="n_4mainValue【児童館】&#10;有形固定資産減価償却率"/>
        <xdr:cNvSpPr txBox="1"/>
      </xdr:nvSpPr>
      <xdr:spPr>
        <a:xfrm>
          <a:off x="12611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0" name="楕円 819"/>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1"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2" name="楕円 821"/>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86</xdr:row>
      <xdr:rowOff>0</xdr:rowOff>
    </xdr:to>
    <xdr:cxnSp macro="">
      <xdr:nvCxnSpPr>
        <xdr:cNvPr id="823" name="直線コネクタ 822"/>
        <xdr:cNvCxnSpPr/>
      </xdr:nvCxnSpPr>
      <xdr:spPr>
        <a:xfrm flipV="1">
          <a:off x="21323300" y="1473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4" name="楕円 823"/>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5" name="直線コネクタ 824"/>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6" name="楕円 825"/>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7" name="直線コネクタ 826"/>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8" name="楕円 827"/>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9" name="直線コネクタ 828"/>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4"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5"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6"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7"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878" name="楕円 877"/>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879" name="【公民館】&#10;有形固定資産減価償却率該当値テキスト"/>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880" name="楕円 879"/>
        <xdr:cNvSpPr/>
      </xdr:nvSpPr>
      <xdr:spPr>
        <a:xfrm>
          <a:off x="15430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89536</xdr:rowOff>
    </xdr:from>
    <xdr:to>
      <xdr:col>85</xdr:col>
      <xdr:colOff>127000</xdr:colOff>
      <xdr:row>106</xdr:row>
      <xdr:rowOff>110489</xdr:rowOff>
    </xdr:to>
    <xdr:cxnSp macro="">
      <xdr:nvCxnSpPr>
        <xdr:cNvPr id="881" name="直線コネクタ 880"/>
        <xdr:cNvCxnSpPr/>
      </xdr:nvCxnSpPr>
      <xdr:spPr>
        <a:xfrm>
          <a:off x="15481300" y="182632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882" name="楕円 881"/>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89536</xdr:rowOff>
    </xdr:to>
    <xdr:cxnSp macro="">
      <xdr:nvCxnSpPr>
        <xdr:cNvPr id="883" name="直線コネクタ 882"/>
        <xdr:cNvCxnSpPr/>
      </xdr:nvCxnSpPr>
      <xdr:spPr>
        <a:xfrm>
          <a:off x="14592300" y="18230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141605</xdr:rowOff>
    </xdr:from>
    <xdr:to>
      <xdr:col>72</xdr:col>
      <xdr:colOff>38100</xdr:colOff>
      <xdr:row>106</xdr:row>
      <xdr:rowOff>71755</xdr:rowOff>
    </xdr:to>
    <xdr:sp macro="" textlink="">
      <xdr:nvSpPr>
        <xdr:cNvPr id="884" name="楕円 883"/>
        <xdr:cNvSpPr/>
      </xdr:nvSpPr>
      <xdr:spPr>
        <a:xfrm>
          <a:off x="13652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20955</xdr:rowOff>
    </xdr:from>
    <xdr:to>
      <xdr:col>76</xdr:col>
      <xdr:colOff>114300</xdr:colOff>
      <xdr:row>106</xdr:row>
      <xdr:rowOff>57150</xdr:rowOff>
    </xdr:to>
    <xdr:cxnSp macro="">
      <xdr:nvCxnSpPr>
        <xdr:cNvPr id="885" name="直線コネクタ 884"/>
        <xdr:cNvCxnSpPr/>
      </xdr:nvCxnSpPr>
      <xdr:spPr>
        <a:xfrm>
          <a:off x="13703300" y="18194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122555</xdr:rowOff>
    </xdr:from>
    <xdr:to>
      <xdr:col>67</xdr:col>
      <xdr:colOff>101600</xdr:colOff>
      <xdr:row>106</xdr:row>
      <xdr:rowOff>52705</xdr:rowOff>
    </xdr:to>
    <xdr:sp macro="" textlink="">
      <xdr:nvSpPr>
        <xdr:cNvPr id="886" name="楕円 885"/>
        <xdr:cNvSpPr/>
      </xdr:nvSpPr>
      <xdr:spPr>
        <a:xfrm>
          <a:off x="12763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xdr:rowOff>
    </xdr:from>
    <xdr:to>
      <xdr:col>71</xdr:col>
      <xdr:colOff>177800</xdr:colOff>
      <xdr:row>106</xdr:row>
      <xdr:rowOff>20955</xdr:rowOff>
    </xdr:to>
    <xdr:cxnSp macro="">
      <xdr:nvCxnSpPr>
        <xdr:cNvPr id="887" name="直線コネクタ 886"/>
        <xdr:cNvCxnSpPr/>
      </xdr:nvCxnSpPr>
      <xdr:spPr>
        <a:xfrm>
          <a:off x="12814300" y="181756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892" name="n_1mainValue【公民館】&#10;有形固定資産減価償却率"/>
        <xdr:cNvSpPr txBox="1"/>
      </xdr:nvSpPr>
      <xdr:spPr>
        <a:xfrm>
          <a:off x="152660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893" name="n_2mainValue【公民館】&#10;有形固定資産減価償却率"/>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62882</xdr:rowOff>
    </xdr:from>
    <xdr:ext cx="405111" cy="259045"/>
    <xdr:sp macro="" textlink="">
      <xdr:nvSpPr>
        <xdr:cNvPr id="894" name="n_3mainValue【公民館】&#10;有形固定資産減価償却率"/>
        <xdr:cNvSpPr txBox="1"/>
      </xdr:nvSpPr>
      <xdr:spPr>
        <a:xfrm>
          <a:off x="13500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43832</xdr:rowOff>
    </xdr:from>
    <xdr:ext cx="405111" cy="259045"/>
    <xdr:sp macro="" textlink="">
      <xdr:nvSpPr>
        <xdr:cNvPr id="895" name="n_4mainValue【公民館】&#10;有形固定資産減価償却率"/>
        <xdr:cNvSpPr txBox="1"/>
      </xdr:nvSpPr>
      <xdr:spPr>
        <a:xfrm>
          <a:off x="12611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72752</xdr:rowOff>
    </xdr:from>
    <xdr:to>
      <xdr:col>116</xdr:col>
      <xdr:colOff>114300</xdr:colOff>
      <xdr:row>108</xdr:row>
      <xdr:rowOff>2902</xdr:rowOff>
    </xdr:to>
    <xdr:sp macro="" textlink="">
      <xdr:nvSpPr>
        <xdr:cNvPr id="937" name="楕円 936"/>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51179</xdr:rowOff>
    </xdr:from>
    <xdr:ext cx="469744" cy="259045"/>
    <xdr:sp macro="" textlink="">
      <xdr:nvSpPr>
        <xdr:cNvPr id="938" name="【公民館】&#10;一人当たり面積該当値テキスト"/>
        <xdr:cNvSpPr txBox="1"/>
      </xdr:nvSpPr>
      <xdr:spPr>
        <a:xfrm>
          <a:off x="22199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74386</xdr:rowOff>
    </xdr:from>
    <xdr:to>
      <xdr:col>112</xdr:col>
      <xdr:colOff>38100</xdr:colOff>
      <xdr:row>108</xdr:row>
      <xdr:rowOff>4536</xdr:rowOff>
    </xdr:to>
    <xdr:sp macro="" textlink="">
      <xdr:nvSpPr>
        <xdr:cNvPr id="939" name="楕円 938"/>
        <xdr:cNvSpPr/>
      </xdr:nvSpPr>
      <xdr:spPr>
        <a:xfrm>
          <a:off x="2127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123552</xdr:rowOff>
    </xdr:from>
    <xdr:to>
      <xdr:col>116</xdr:col>
      <xdr:colOff>63500</xdr:colOff>
      <xdr:row>107</xdr:row>
      <xdr:rowOff>125186</xdr:rowOff>
    </xdr:to>
    <xdr:cxnSp macro="">
      <xdr:nvCxnSpPr>
        <xdr:cNvPr id="940" name="直線コネクタ 939"/>
        <xdr:cNvCxnSpPr/>
      </xdr:nvCxnSpPr>
      <xdr:spPr>
        <a:xfrm flipV="1">
          <a:off x="21323300" y="1846870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77651</xdr:rowOff>
    </xdr:from>
    <xdr:to>
      <xdr:col>107</xdr:col>
      <xdr:colOff>101600</xdr:colOff>
      <xdr:row>108</xdr:row>
      <xdr:rowOff>7801</xdr:rowOff>
    </xdr:to>
    <xdr:sp macro="" textlink="">
      <xdr:nvSpPr>
        <xdr:cNvPr id="941" name="楕円 940"/>
        <xdr:cNvSpPr/>
      </xdr:nvSpPr>
      <xdr:spPr>
        <a:xfrm>
          <a:off x="20383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125186</xdr:rowOff>
    </xdr:from>
    <xdr:to>
      <xdr:col>111</xdr:col>
      <xdr:colOff>177800</xdr:colOff>
      <xdr:row>107</xdr:row>
      <xdr:rowOff>128451</xdr:rowOff>
    </xdr:to>
    <xdr:cxnSp macro="">
      <xdr:nvCxnSpPr>
        <xdr:cNvPr id="942" name="直線コネクタ 941"/>
        <xdr:cNvCxnSpPr/>
      </xdr:nvCxnSpPr>
      <xdr:spPr>
        <a:xfrm flipV="1">
          <a:off x="20434300" y="184703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80918</xdr:rowOff>
    </xdr:from>
    <xdr:to>
      <xdr:col>102</xdr:col>
      <xdr:colOff>165100</xdr:colOff>
      <xdr:row>108</xdr:row>
      <xdr:rowOff>11068</xdr:rowOff>
    </xdr:to>
    <xdr:sp macro="" textlink="">
      <xdr:nvSpPr>
        <xdr:cNvPr id="943" name="楕円 942"/>
        <xdr:cNvSpPr/>
      </xdr:nvSpPr>
      <xdr:spPr>
        <a:xfrm>
          <a:off x="19494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128451</xdr:rowOff>
    </xdr:from>
    <xdr:to>
      <xdr:col>107</xdr:col>
      <xdr:colOff>50800</xdr:colOff>
      <xdr:row>107</xdr:row>
      <xdr:rowOff>131718</xdr:rowOff>
    </xdr:to>
    <xdr:cxnSp macro="">
      <xdr:nvCxnSpPr>
        <xdr:cNvPr id="944" name="直線コネクタ 943"/>
        <xdr:cNvCxnSpPr/>
      </xdr:nvCxnSpPr>
      <xdr:spPr>
        <a:xfrm flipV="1">
          <a:off x="19545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84182</xdr:rowOff>
    </xdr:from>
    <xdr:to>
      <xdr:col>98</xdr:col>
      <xdr:colOff>38100</xdr:colOff>
      <xdr:row>108</xdr:row>
      <xdr:rowOff>14332</xdr:rowOff>
    </xdr:to>
    <xdr:sp macro="" textlink="">
      <xdr:nvSpPr>
        <xdr:cNvPr id="945" name="楕円 944"/>
        <xdr:cNvSpPr/>
      </xdr:nvSpPr>
      <xdr:spPr>
        <a:xfrm>
          <a:off x="18605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131718</xdr:rowOff>
    </xdr:from>
    <xdr:to>
      <xdr:col>102</xdr:col>
      <xdr:colOff>114300</xdr:colOff>
      <xdr:row>107</xdr:row>
      <xdr:rowOff>134982</xdr:rowOff>
    </xdr:to>
    <xdr:cxnSp macro="">
      <xdr:nvCxnSpPr>
        <xdr:cNvPr id="946" name="直線コネクタ 945"/>
        <xdr:cNvCxnSpPr/>
      </xdr:nvCxnSpPr>
      <xdr:spPr>
        <a:xfrm flipV="1">
          <a:off x="18656300" y="184768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9"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50"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167113</xdr:rowOff>
    </xdr:from>
    <xdr:ext cx="469744" cy="259045"/>
    <xdr:sp macro="" textlink="">
      <xdr:nvSpPr>
        <xdr:cNvPr id="951" name="n_1mainValue【公民館】&#10;一人当たり面積"/>
        <xdr:cNvSpPr txBox="1"/>
      </xdr:nvSpPr>
      <xdr:spPr>
        <a:xfrm>
          <a:off x="210757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170378</xdr:rowOff>
    </xdr:from>
    <xdr:ext cx="469744" cy="259045"/>
    <xdr:sp macro="" textlink="">
      <xdr:nvSpPr>
        <xdr:cNvPr id="952" name="n_2mainValue【公民館】&#10;一人当たり面積"/>
        <xdr:cNvSpPr txBox="1"/>
      </xdr:nvSpPr>
      <xdr:spPr>
        <a:xfrm>
          <a:off x="20199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2195</xdr:rowOff>
    </xdr:from>
    <xdr:ext cx="469744" cy="259045"/>
    <xdr:sp macro="" textlink="">
      <xdr:nvSpPr>
        <xdr:cNvPr id="953" name="n_3mainValue【公民館】&#10;一人当たり面積"/>
        <xdr:cNvSpPr txBox="1"/>
      </xdr:nvSpPr>
      <xdr:spPr>
        <a:xfrm>
          <a:off x="19310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5459</xdr:rowOff>
    </xdr:from>
    <xdr:ext cx="469744" cy="259045"/>
    <xdr:sp macro="" textlink="">
      <xdr:nvSpPr>
        <xdr:cNvPr id="954" name="n_4mainValue【公民館】&#10;一人当たり面積"/>
        <xdr:cNvSpPr txBox="1"/>
      </xdr:nvSpPr>
      <xdr:spPr>
        <a:xfrm>
          <a:off x="18421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有形固定資産減価償却率が高くなっている施設は、道路、橋りょう・トンネル、港湾・漁港、学校施設及び公民館である。道路、橋りょう・トンネル、港湾・漁港については、各個別施設計画に基づ</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長寿命化対策を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実施している。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学校施設については、過去に耐震化工事、大規模改造工事を実施しており、適切な維持管理に努めているが、少子化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集約化を進め、総量を縮減せざるを得ない。公民館については、老朽化施設が増えてきており、今後、建替え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他の施設への機能移転を進める予定である。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一人当たり有形固定資産額において、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を超えている橋りょう・トンネルは、早急な総量縮小は難しいため、まずは個別施設計画に基づ</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く適正な施設管理等に努めていく。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31931</xdr:rowOff>
    </xdr:from>
    <xdr:to>
      <xdr:col>24</xdr:col>
      <xdr:colOff>114300</xdr:colOff>
      <xdr:row>37</xdr:row>
      <xdr:rowOff>133531</xdr:rowOff>
    </xdr:to>
    <xdr:sp macro="" textlink="">
      <xdr:nvSpPr>
        <xdr:cNvPr id="74" name="楕円 73"/>
        <xdr:cNvSpPr/>
      </xdr:nvSpPr>
      <xdr:spPr>
        <a:xfrm>
          <a:off x="45847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10358</xdr:rowOff>
    </xdr:from>
    <xdr:ext cx="405111" cy="259045"/>
    <xdr:sp macro="" textlink="">
      <xdr:nvSpPr>
        <xdr:cNvPr id="75" name="【図書館】&#10;有形固定資産減価償却率該当値テキスト"/>
        <xdr:cNvSpPr txBox="1"/>
      </xdr:nvSpPr>
      <xdr:spPr>
        <a:xfrm>
          <a:off x="4673600"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82731</xdr:rowOff>
    </xdr:to>
    <xdr:cxnSp macro="">
      <xdr:nvCxnSpPr>
        <xdr:cNvPr id="77" name="直線コネクタ 76"/>
        <xdr:cNvCxnSpPr/>
      </xdr:nvCxnSpPr>
      <xdr:spPr>
        <a:xfrm>
          <a:off x="3797300" y="641168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152763</xdr:rowOff>
    </xdr:from>
    <xdr:to>
      <xdr:col>15</xdr:col>
      <xdr:colOff>101600</xdr:colOff>
      <xdr:row>37</xdr:row>
      <xdr:rowOff>82913</xdr:rowOff>
    </xdr:to>
    <xdr:sp macro="" textlink="">
      <xdr:nvSpPr>
        <xdr:cNvPr id="78" name="楕円 77"/>
        <xdr:cNvSpPr/>
      </xdr:nvSpPr>
      <xdr:spPr>
        <a:xfrm>
          <a:off x="2857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32113</xdr:rowOff>
    </xdr:from>
    <xdr:to>
      <xdr:col>19</xdr:col>
      <xdr:colOff>177800</xdr:colOff>
      <xdr:row>37</xdr:row>
      <xdr:rowOff>68036</xdr:rowOff>
    </xdr:to>
    <xdr:cxnSp macro="">
      <xdr:nvCxnSpPr>
        <xdr:cNvPr id="79" name="直線コネクタ 78"/>
        <xdr:cNvCxnSpPr/>
      </xdr:nvCxnSpPr>
      <xdr:spPr>
        <a:xfrm>
          <a:off x="2908300" y="63757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133169</xdr:rowOff>
    </xdr:from>
    <xdr:to>
      <xdr:col>10</xdr:col>
      <xdr:colOff>165100</xdr:colOff>
      <xdr:row>37</xdr:row>
      <xdr:rowOff>63319</xdr:rowOff>
    </xdr:to>
    <xdr:sp macro="" textlink="">
      <xdr:nvSpPr>
        <xdr:cNvPr id="80" name="楕円 79"/>
        <xdr:cNvSpPr/>
      </xdr:nvSpPr>
      <xdr:spPr>
        <a:xfrm>
          <a:off x="1968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12519</xdr:rowOff>
    </xdr:from>
    <xdr:to>
      <xdr:col>15</xdr:col>
      <xdr:colOff>50800</xdr:colOff>
      <xdr:row>37</xdr:row>
      <xdr:rowOff>32113</xdr:rowOff>
    </xdr:to>
    <xdr:cxnSp macro="">
      <xdr:nvCxnSpPr>
        <xdr:cNvPr id="81" name="直線コネクタ 80"/>
        <xdr:cNvCxnSpPr/>
      </xdr:nvCxnSpPr>
      <xdr:spPr>
        <a:xfrm>
          <a:off x="2019300" y="63561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107043</xdr:rowOff>
    </xdr:from>
    <xdr:to>
      <xdr:col>6</xdr:col>
      <xdr:colOff>38100</xdr:colOff>
      <xdr:row>37</xdr:row>
      <xdr:rowOff>37193</xdr:rowOff>
    </xdr:to>
    <xdr:sp macro="" textlink="">
      <xdr:nvSpPr>
        <xdr:cNvPr id="82" name="楕円 81"/>
        <xdr:cNvSpPr/>
      </xdr:nvSpPr>
      <xdr:spPr>
        <a:xfrm>
          <a:off x="1079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157843</xdr:rowOff>
    </xdr:from>
    <xdr:to>
      <xdr:col>10</xdr:col>
      <xdr:colOff>114300</xdr:colOff>
      <xdr:row>37</xdr:row>
      <xdr:rowOff>12519</xdr:rowOff>
    </xdr:to>
    <xdr:cxnSp macro="">
      <xdr:nvCxnSpPr>
        <xdr:cNvPr id="83" name="直線コネクタ 82"/>
        <xdr:cNvCxnSpPr/>
      </xdr:nvCxnSpPr>
      <xdr:spPr>
        <a:xfrm>
          <a:off x="1130300" y="63300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9" name="n_2main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79846</xdr:rowOff>
    </xdr:from>
    <xdr:ext cx="405111" cy="259045"/>
    <xdr:sp macro="" textlink="">
      <xdr:nvSpPr>
        <xdr:cNvPr id="90" name="n_3mainValue【図書館】&#10;有形固定資産減価償却率"/>
        <xdr:cNvSpPr txBox="1"/>
      </xdr:nvSpPr>
      <xdr:spPr>
        <a:xfrm>
          <a:off x="1816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91" name="n_4main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29" name="楕円 128"/>
        <xdr:cNvSpPr/>
      </xdr:nvSpPr>
      <xdr:spPr>
        <a:xfrm>
          <a:off x="10426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98569</xdr:rowOff>
    </xdr:from>
    <xdr:ext cx="469744" cy="259045"/>
    <xdr:sp macro="" textlink="">
      <xdr:nvSpPr>
        <xdr:cNvPr id="130" name="【図書館】&#10;一人当たり面積該当値テキスト"/>
        <xdr:cNvSpPr txBox="1"/>
      </xdr:nvSpPr>
      <xdr:spPr>
        <a:xfrm>
          <a:off x="10515600"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80264</xdr:rowOff>
    </xdr:from>
    <xdr:to>
      <xdr:col>50</xdr:col>
      <xdr:colOff>165100</xdr:colOff>
      <xdr:row>39</xdr:row>
      <xdr:rowOff>10414</xdr:rowOff>
    </xdr:to>
    <xdr:sp macro="" textlink="">
      <xdr:nvSpPr>
        <xdr:cNvPr id="131" name="楕円 130"/>
        <xdr:cNvSpPr/>
      </xdr:nvSpPr>
      <xdr:spPr>
        <a:xfrm>
          <a:off x="9588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126492</xdr:rowOff>
    </xdr:from>
    <xdr:to>
      <xdr:col>55</xdr:col>
      <xdr:colOff>0</xdr:colOff>
      <xdr:row>38</xdr:row>
      <xdr:rowOff>131064</xdr:rowOff>
    </xdr:to>
    <xdr:cxnSp macro="">
      <xdr:nvCxnSpPr>
        <xdr:cNvPr id="132" name="直線コネクタ 131"/>
        <xdr:cNvCxnSpPr/>
      </xdr:nvCxnSpPr>
      <xdr:spPr>
        <a:xfrm flipV="1">
          <a:off x="9639300" y="66415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89408</xdr:rowOff>
    </xdr:from>
    <xdr:to>
      <xdr:col>46</xdr:col>
      <xdr:colOff>38100</xdr:colOff>
      <xdr:row>39</xdr:row>
      <xdr:rowOff>19558</xdr:rowOff>
    </xdr:to>
    <xdr:sp macro="" textlink="">
      <xdr:nvSpPr>
        <xdr:cNvPr id="133" name="楕円 132"/>
        <xdr:cNvSpPr/>
      </xdr:nvSpPr>
      <xdr:spPr>
        <a:xfrm>
          <a:off x="8699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131064</xdr:rowOff>
    </xdr:from>
    <xdr:to>
      <xdr:col>50</xdr:col>
      <xdr:colOff>114300</xdr:colOff>
      <xdr:row>38</xdr:row>
      <xdr:rowOff>140208</xdr:rowOff>
    </xdr:to>
    <xdr:cxnSp macro="">
      <xdr:nvCxnSpPr>
        <xdr:cNvPr id="134" name="直線コネクタ 133"/>
        <xdr:cNvCxnSpPr/>
      </xdr:nvCxnSpPr>
      <xdr:spPr>
        <a:xfrm flipV="1">
          <a:off x="8750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5" name="楕円 134"/>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140208</xdr:rowOff>
    </xdr:from>
    <xdr:to>
      <xdr:col>45</xdr:col>
      <xdr:colOff>177800</xdr:colOff>
      <xdr:row>38</xdr:row>
      <xdr:rowOff>144780</xdr:rowOff>
    </xdr:to>
    <xdr:cxnSp macro="">
      <xdr:nvCxnSpPr>
        <xdr:cNvPr id="136" name="直線コネクタ 135"/>
        <xdr:cNvCxnSpPr/>
      </xdr:nvCxnSpPr>
      <xdr:spPr>
        <a:xfrm flipV="1">
          <a:off x="7861300" y="6655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98552</xdr:rowOff>
    </xdr:from>
    <xdr:to>
      <xdr:col>36</xdr:col>
      <xdr:colOff>165100</xdr:colOff>
      <xdr:row>39</xdr:row>
      <xdr:rowOff>28702</xdr:rowOff>
    </xdr:to>
    <xdr:sp macro="" textlink="">
      <xdr:nvSpPr>
        <xdr:cNvPr id="137" name="楕円 136"/>
        <xdr:cNvSpPr/>
      </xdr:nvSpPr>
      <xdr:spPr>
        <a:xfrm>
          <a:off x="6921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149352</xdr:rowOff>
    </xdr:to>
    <xdr:cxnSp macro="">
      <xdr:nvCxnSpPr>
        <xdr:cNvPr id="138" name="直線コネクタ 137"/>
        <xdr:cNvCxnSpPr/>
      </xdr:nvCxnSpPr>
      <xdr:spPr>
        <a:xfrm flipV="1">
          <a:off x="6972300" y="665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26941</xdr:rowOff>
    </xdr:from>
    <xdr:ext cx="469744" cy="259045"/>
    <xdr:sp macro="" textlink="">
      <xdr:nvSpPr>
        <xdr:cNvPr id="143" name="n_1mainValue【図書館】&#10;一人当たり面積"/>
        <xdr:cNvSpPr txBox="1"/>
      </xdr:nvSpPr>
      <xdr:spPr>
        <a:xfrm>
          <a:off x="93917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36085</xdr:rowOff>
    </xdr:from>
    <xdr:ext cx="469744" cy="259045"/>
    <xdr:sp macro="" textlink="">
      <xdr:nvSpPr>
        <xdr:cNvPr id="144" name="n_2mainValue【図書館】&#10;一人当たり面積"/>
        <xdr:cNvSpPr txBox="1"/>
      </xdr:nvSpPr>
      <xdr:spPr>
        <a:xfrm>
          <a:off x="8515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40657</xdr:rowOff>
    </xdr:from>
    <xdr:ext cx="469744" cy="259045"/>
    <xdr:sp macro="" textlink="">
      <xdr:nvSpPr>
        <xdr:cNvPr id="145" name="n_3mainValue【図書館】&#10;一人当たり面積"/>
        <xdr:cNvSpPr txBox="1"/>
      </xdr:nvSpPr>
      <xdr:spPr>
        <a:xfrm>
          <a:off x="7626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45229</xdr:rowOff>
    </xdr:from>
    <xdr:ext cx="469744" cy="259045"/>
    <xdr:sp macro="" textlink="">
      <xdr:nvSpPr>
        <xdr:cNvPr id="146" name="n_4mainValue【図書館】&#10;一人当たり面積"/>
        <xdr:cNvSpPr txBox="1"/>
      </xdr:nvSpPr>
      <xdr:spPr>
        <a:xfrm>
          <a:off x="6737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21590</xdr:rowOff>
    </xdr:from>
    <xdr:to>
      <xdr:col>24</xdr:col>
      <xdr:colOff>114300</xdr:colOff>
      <xdr:row>58</xdr:row>
      <xdr:rowOff>123190</xdr:rowOff>
    </xdr:to>
    <xdr:sp macro="" textlink="">
      <xdr:nvSpPr>
        <xdr:cNvPr id="187" name="楕円 186"/>
        <xdr:cNvSpPr/>
      </xdr:nvSpPr>
      <xdr:spPr>
        <a:xfrm>
          <a:off x="4584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44467</xdr:rowOff>
    </xdr:from>
    <xdr:ext cx="405111" cy="259045"/>
    <xdr:sp macro="" textlink="">
      <xdr:nvSpPr>
        <xdr:cNvPr id="188" name="【体育館・プール】&#10;有形固定資産減価償却率該当値テキスト"/>
        <xdr:cNvSpPr txBox="1"/>
      </xdr:nvSpPr>
      <xdr:spPr>
        <a:xfrm>
          <a:off x="467360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89" name="楕円 188"/>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30480</xdr:rowOff>
    </xdr:from>
    <xdr:to>
      <xdr:col>24</xdr:col>
      <xdr:colOff>63500</xdr:colOff>
      <xdr:row>58</xdr:row>
      <xdr:rowOff>72390</xdr:rowOff>
    </xdr:to>
    <xdr:cxnSp macro="">
      <xdr:nvCxnSpPr>
        <xdr:cNvPr id="190" name="直線コネクタ 189"/>
        <xdr:cNvCxnSpPr/>
      </xdr:nvCxnSpPr>
      <xdr:spPr>
        <a:xfrm>
          <a:off x="3797300" y="99745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109220</xdr:rowOff>
    </xdr:from>
    <xdr:to>
      <xdr:col>15</xdr:col>
      <xdr:colOff>101600</xdr:colOff>
      <xdr:row>58</xdr:row>
      <xdr:rowOff>39370</xdr:rowOff>
    </xdr:to>
    <xdr:sp macro="" textlink="">
      <xdr:nvSpPr>
        <xdr:cNvPr id="191" name="楕円 190"/>
        <xdr:cNvSpPr/>
      </xdr:nvSpPr>
      <xdr:spPr>
        <a:xfrm>
          <a:off x="2857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160020</xdr:rowOff>
    </xdr:from>
    <xdr:to>
      <xdr:col>19</xdr:col>
      <xdr:colOff>177800</xdr:colOff>
      <xdr:row>58</xdr:row>
      <xdr:rowOff>30480</xdr:rowOff>
    </xdr:to>
    <xdr:cxnSp macro="">
      <xdr:nvCxnSpPr>
        <xdr:cNvPr id="192" name="直線コネクタ 191"/>
        <xdr:cNvCxnSpPr/>
      </xdr:nvCxnSpPr>
      <xdr:spPr>
        <a:xfrm>
          <a:off x="2908300" y="9932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67310</xdr:rowOff>
    </xdr:from>
    <xdr:to>
      <xdr:col>10</xdr:col>
      <xdr:colOff>165100</xdr:colOff>
      <xdr:row>57</xdr:row>
      <xdr:rowOff>168910</xdr:rowOff>
    </xdr:to>
    <xdr:sp macro="" textlink="">
      <xdr:nvSpPr>
        <xdr:cNvPr id="193" name="楕円 192"/>
        <xdr:cNvSpPr/>
      </xdr:nvSpPr>
      <xdr:spPr>
        <a:xfrm>
          <a:off x="1968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118110</xdr:rowOff>
    </xdr:from>
    <xdr:to>
      <xdr:col>15</xdr:col>
      <xdr:colOff>50800</xdr:colOff>
      <xdr:row>57</xdr:row>
      <xdr:rowOff>160020</xdr:rowOff>
    </xdr:to>
    <xdr:cxnSp macro="">
      <xdr:nvCxnSpPr>
        <xdr:cNvPr id="194" name="直線コネクタ 193"/>
        <xdr:cNvCxnSpPr/>
      </xdr:nvCxnSpPr>
      <xdr:spPr>
        <a:xfrm>
          <a:off x="2019300" y="9890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25400</xdr:rowOff>
    </xdr:from>
    <xdr:to>
      <xdr:col>6</xdr:col>
      <xdr:colOff>38100</xdr:colOff>
      <xdr:row>57</xdr:row>
      <xdr:rowOff>127000</xdr:rowOff>
    </xdr:to>
    <xdr:sp macro="" textlink="">
      <xdr:nvSpPr>
        <xdr:cNvPr id="195" name="楕円 194"/>
        <xdr:cNvSpPr/>
      </xdr:nvSpPr>
      <xdr:spPr>
        <a:xfrm>
          <a:off x="107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76200</xdr:rowOff>
    </xdr:from>
    <xdr:to>
      <xdr:col>10</xdr:col>
      <xdr:colOff>114300</xdr:colOff>
      <xdr:row>57</xdr:row>
      <xdr:rowOff>118110</xdr:rowOff>
    </xdr:to>
    <xdr:cxnSp macro="">
      <xdr:nvCxnSpPr>
        <xdr:cNvPr id="196" name="直線コネクタ 195"/>
        <xdr:cNvCxnSpPr/>
      </xdr:nvCxnSpPr>
      <xdr:spPr>
        <a:xfrm>
          <a:off x="1130300" y="9848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97807</xdr:rowOff>
    </xdr:from>
    <xdr:ext cx="405111" cy="259045"/>
    <xdr:sp macro="" textlink="">
      <xdr:nvSpPr>
        <xdr:cNvPr id="201" name="n_1mainValue【体育館・プール】&#10;有形固定資産減価償却率"/>
        <xdr:cNvSpPr txBox="1"/>
      </xdr:nvSpPr>
      <xdr:spPr>
        <a:xfrm>
          <a:off x="3582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55897</xdr:rowOff>
    </xdr:from>
    <xdr:ext cx="405111" cy="259045"/>
    <xdr:sp macro="" textlink="">
      <xdr:nvSpPr>
        <xdr:cNvPr id="202" name="n_2mainValue【体育館・プール】&#10;有形固定資産減価償却率"/>
        <xdr:cNvSpPr txBox="1"/>
      </xdr:nvSpPr>
      <xdr:spPr>
        <a:xfrm>
          <a:off x="2705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13987</xdr:rowOff>
    </xdr:from>
    <xdr:ext cx="405111" cy="259045"/>
    <xdr:sp macro="" textlink="">
      <xdr:nvSpPr>
        <xdr:cNvPr id="203" name="n_3mainValue【体育館・プール】&#10;有形固定資産減価償却率"/>
        <xdr:cNvSpPr txBox="1"/>
      </xdr:nvSpPr>
      <xdr:spPr>
        <a:xfrm>
          <a:off x="1816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143527</xdr:rowOff>
    </xdr:from>
    <xdr:ext cx="405111" cy="259045"/>
    <xdr:sp macro="" textlink="">
      <xdr:nvSpPr>
        <xdr:cNvPr id="204" name="n_4mainValue【体育館・プール】&#10;有形固定資産減価償却率"/>
        <xdr:cNvSpPr txBox="1"/>
      </xdr:nvSpPr>
      <xdr:spPr>
        <a:xfrm>
          <a:off x="927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145415</xdr:rowOff>
    </xdr:from>
    <xdr:to>
      <xdr:col>55</xdr:col>
      <xdr:colOff>50800</xdr:colOff>
      <xdr:row>63</xdr:row>
      <xdr:rowOff>75565</xdr:rowOff>
    </xdr:to>
    <xdr:sp macro="" textlink="">
      <xdr:nvSpPr>
        <xdr:cNvPr id="244" name="楕円 243"/>
        <xdr:cNvSpPr/>
      </xdr:nvSpPr>
      <xdr:spPr>
        <a:xfrm>
          <a:off x="10426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168292</xdr:rowOff>
    </xdr:from>
    <xdr:ext cx="469744" cy="259045"/>
    <xdr:sp macro="" textlink="">
      <xdr:nvSpPr>
        <xdr:cNvPr id="245" name="【体育館・プール】&#10;一人当たり面積該当値テキスト"/>
        <xdr:cNvSpPr txBox="1"/>
      </xdr:nvSpPr>
      <xdr:spPr>
        <a:xfrm>
          <a:off x="10515600" y="1062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148082</xdr:rowOff>
    </xdr:from>
    <xdr:to>
      <xdr:col>50</xdr:col>
      <xdr:colOff>165100</xdr:colOff>
      <xdr:row>63</xdr:row>
      <xdr:rowOff>78232</xdr:rowOff>
    </xdr:to>
    <xdr:sp macro="" textlink="">
      <xdr:nvSpPr>
        <xdr:cNvPr id="246" name="楕円 245"/>
        <xdr:cNvSpPr/>
      </xdr:nvSpPr>
      <xdr:spPr>
        <a:xfrm>
          <a:off x="9588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24765</xdr:rowOff>
    </xdr:from>
    <xdr:to>
      <xdr:col>55</xdr:col>
      <xdr:colOff>0</xdr:colOff>
      <xdr:row>63</xdr:row>
      <xdr:rowOff>27432</xdr:rowOff>
    </xdr:to>
    <xdr:cxnSp macro="">
      <xdr:nvCxnSpPr>
        <xdr:cNvPr id="247" name="直線コネクタ 246"/>
        <xdr:cNvCxnSpPr/>
      </xdr:nvCxnSpPr>
      <xdr:spPr>
        <a:xfrm flipV="1">
          <a:off x="9639300" y="1082611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150368</xdr:rowOff>
    </xdr:from>
    <xdr:to>
      <xdr:col>46</xdr:col>
      <xdr:colOff>38100</xdr:colOff>
      <xdr:row>63</xdr:row>
      <xdr:rowOff>80518</xdr:rowOff>
    </xdr:to>
    <xdr:sp macro="" textlink="">
      <xdr:nvSpPr>
        <xdr:cNvPr id="248" name="楕円 247"/>
        <xdr:cNvSpPr/>
      </xdr:nvSpPr>
      <xdr:spPr>
        <a:xfrm>
          <a:off x="8699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27432</xdr:rowOff>
    </xdr:from>
    <xdr:to>
      <xdr:col>50</xdr:col>
      <xdr:colOff>114300</xdr:colOff>
      <xdr:row>63</xdr:row>
      <xdr:rowOff>29718</xdr:rowOff>
    </xdr:to>
    <xdr:cxnSp macro="">
      <xdr:nvCxnSpPr>
        <xdr:cNvPr id="249" name="直線コネクタ 248"/>
        <xdr:cNvCxnSpPr/>
      </xdr:nvCxnSpPr>
      <xdr:spPr>
        <a:xfrm flipV="1">
          <a:off x="8750300" y="1082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153035</xdr:rowOff>
    </xdr:from>
    <xdr:to>
      <xdr:col>41</xdr:col>
      <xdr:colOff>101600</xdr:colOff>
      <xdr:row>63</xdr:row>
      <xdr:rowOff>83185</xdr:rowOff>
    </xdr:to>
    <xdr:sp macro="" textlink="">
      <xdr:nvSpPr>
        <xdr:cNvPr id="250" name="楕円 249"/>
        <xdr:cNvSpPr/>
      </xdr:nvSpPr>
      <xdr:spPr>
        <a:xfrm>
          <a:off x="7810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29718</xdr:rowOff>
    </xdr:from>
    <xdr:to>
      <xdr:col>45</xdr:col>
      <xdr:colOff>177800</xdr:colOff>
      <xdr:row>63</xdr:row>
      <xdr:rowOff>32385</xdr:rowOff>
    </xdr:to>
    <xdr:cxnSp macro="">
      <xdr:nvCxnSpPr>
        <xdr:cNvPr id="251" name="直線コネクタ 250"/>
        <xdr:cNvCxnSpPr/>
      </xdr:nvCxnSpPr>
      <xdr:spPr>
        <a:xfrm flipV="1">
          <a:off x="7861300" y="1083106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155702</xdr:rowOff>
    </xdr:from>
    <xdr:to>
      <xdr:col>36</xdr:col>
      <xdr:colOff>165100</xdr:colOff>
      <xdr:row>63</xdr:row>
      <xdr:rowOff>85852</xdr:rowOff>
    </xdr:to>
    <xdr:sp macro="" textlink="">
      <xdr:nvSpPr>
        <xdr:cNvPr id="252" name="楕円 251"/>
        <xdr:cNvSpPr/>
      </xdr:nvSpPr>
      <xdr:spPr>
        <a:xfrm>
          <a:off x="6921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32385</xdr:rowOff>
    </xdr:from>
    <xdr:to>
      <xdr:col>41</xdr:col>
      <xdr:colOff>50800</xdr:colOff>
      <xdr:row>63</xdr:row>
      <xdr:rowOff>35052</xdr:rowOff>
    </xdr:to>
    <xdr:cxnSp macro="">
      <xdr:nvCxnSpPr>
        <xdr:cNvPr id="253" name="直線コネクタ 252"/>
        <xdr:cNvCxnSpPr/>
      </xdr:nvCxnSpPr>
      <xdr:spPr>
        <a:xfrm flipV="1">
          <a:off x="6972300" y="108337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94759</xdr:rowOff>
    </xdr:from>
    <xdr:ext cx="469744" cy="259045"/>
    <xdr:sp macro="" textlink="">
      <xdr:nvSpPr>
        <xdr:cNvPr id="258" name="n_1mainValue【体育館・プール】&#10;一人当たり面積"/>
        <xdr:cNvSpPr txBox="1"/>
      </xdr:nvSpPr>
      <xdr:spPr>
        <a:xfrm>
          <a:off x="9391727" y="105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97045</xdr:rowOff>
    </xdr:from>
    <xdr:ext cx="469744" cy="259045"/>
    <xdr:sp macro="" textlink="">
      <xdr:nvSpPr>
        <xdr:cNvPr id="259" name="n_2mainValue【体育館・プール】&#10;一人当たり面積"/>
        <xdr:cNvSpPr txBox="1"/>
      </xdr:nvSpPr>
      <xdr:spPr>
        <a:xfrm>
          <a:off x="8515427" y="1055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99712</xdr:rowOff>
    </xdr:from>
    <xdr:ext cx="469744" cy="259045"/>
    <xdr:sp macro="" textlink="">
      <xdr:nvSpPr>
        <xdr:cNvPr id="260" name="n_3mainValue【体育館・プール】&#10;一人当たり面積"/>
        <xdr:cNvSpPr txBox="1"/>
      </xdr:nvSpPr>
      <xdr:spPr>
        <a:xfrm>
          <a:off x="7626427" y="1055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102379</xdr:rowOff>
    </xdr:from>
    <xdr:ext cx="469744" cy="259045"/>
    <xdr:sp macro="" textlink="">
      <xdr:nvSpPr>
        <xdr:cNvPr id="261" name="n_4mainValue【体育館・プール】&#10;一人当たり面積"/>
        <xdr:cNvSpPr txBox="1"/>
      </xdr:nvSpPr>
      <xdr:spPr>
        <a:xfrm>
          <a:off x="6737427" y="1056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21589</xdr:rowOff>
    </xdr:from>
    <xdr:to>
      <xdr:col>24</xdr:col>
      <xdr:colOff>114300</xdr:colOff>
      <xdr:row>79</xdr:row>
      <xdr:rowOff>123189</xdr:rowOff>
    </xdr:to>
    <xdr:sp macro="" textlink="">
      <xdr:nvSpPr>
        <xdr:cNvPr id="302" name="楕円 301"/>
        <xdr:cNvSpPr/>
      </xdr:nvSpPr>
      <xdr:spPr>
        <a:xfrm>
          <a:off x="4584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44466</xdr:rowOff>
    </xdr:from>
    <xdr:ext cx="405111" cy="259045"/>
    <xdr:sp macro="" textlink="">
      <xdr:nvSpPr>
        <xdr:cNvPr id="303" name="【福祉施設】&#10;有形固定資産減価償却率該当値テキスト"/>
        <xdr:cNvSpPr txBox="1"/>
      </xdr:nvSpPr>
      <xdr:spPr>
        <a:xfrm>
          <a:off x="4673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133986</xdr:rowOff>
    </xdr:from>
    <xdr:to>
      <xdr:col>20</xdr:col>
      <xdr:colOff>38100</xdr:colOff>
      <xdr:row>79</xdr:row>
      <xdr:rowOff>64136</xdr:rowOff>
    </xdr:to>
    <xdr:sp macro="" textlink="">
      <xdr:nvSpPr>
        <xdr:cNvPr id="304" name="楕円 303"/>
        <xdr:cNvSpPr/>
      </xdr:nvSpPr>
      <xdr:spPr>
        <a:xfrm>
          <a:off x="3746500"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13336</xdr:rowOff>
    </xdr:from>
    <xdr:to>
      <xdr:col>24</xdr:col>
      <xdr:colOff>63500</xdr:colOff>
      <xdr:row>79</xdr:row>
      <xdr:rowOff>72389</xdr:rowOff>
    </xdr:to>
    <xdr:cxnSp macro="">
      <xdr:nvCxnSpPr>
        <xdr:cNvPr id="305" name="直線コネクタ 304"/>
        <xdr:cNvCxnSpPr/>
      </xdr:nvCxnSpPr>
      <xdr:spPr>
        <a:xfrm>
          <a:off x="3797300" y="13557886"/>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76836</xdr:rowOff>
    </xdr:from>
    <xdr:to>
      <xdr:col>15</xdr:col>
      <xdr:colOff>101600</xdr:colOff>
      <xdr:row>79</xdr:row>
      <xdr:rowOff>6986</xdr:rowOff>
    </xdr:to>
    <xdr:sp macro="" textlink="">
      <xdr:nvSpPr>
        <xdr:cNvPr id="306" name="楕円 305"/>
        <xdr:cNvSpPr/>
      </xdr:nvSpPr>
      <xdr:spPr>
        <a:xfrm>
          <a:off x="28575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127636</xdr:rowOff>
    </xdr:from>
    <xdr:to>
      <xdr:col>19</xdr:col>
      <xdr:colOff>177800</xdr:colOff>
      <xdr:row>79</xdr:row>
      <xdr:rowOff>13336</xdr:rowOff>
    </xdr:to>
    <xdr:cxnSp macro="">
      <xdr:nvCxnSpPr>
        <xdr:cNvPr id="307" name="直線コネクタ 306"/>
        <xdr:cNvCxnSpPr/>
      </xdr:nvCxnSpPr>
      <xdr:spPr>
        <a:xfrm>
          <a:off x="2908300" y="135007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17780</xdr:rowOff>
    </xdr:from>
    <xdr:to>
      <xdr:col>10</xdr:col>
      <xdr:colOff>165100</xdr:colOff>
      <xdr:row>78</xdr:row>
      <xdr:rowOff>119380</xdr:rowOff>
    </xdr:to>
    <xdr:sp macro="" textlink="">
      <xdr:nvSpPr>
        <xdr:cNvPr id="308" name="楕円 307"/>
        <xdr:cNvSpPr/>
      </xdr:nvSpPr>
      <xdr:spPr>
        <a:xfrm>
          <a:off x="1968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68580</xdr:rowOff>
    </xdr:from>
    <xdr:to>
      <xdr:col>15</xdr:col>
      <xdr:colOff>50800</xdr:colOff>
      <xdr:row>78</xdr:row>
      <xdr:rowOff>127636</xdr:rowOff>
    </xdr:to>
    <xdr:cxnSp macro="">
      <xdr:nvCxnSpPr>
        <xdr:cNvPr id="309" name="直線コネクタ 308"/>
        <xdr:cNvCxnSpPr/>
      </xdr:nvCxnSpPr>
      <xdr:spPr>
        <a:xfrm>
          <a:off x="2019300" y="134416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33020</xdr:rowOff>
    </xdr:from>
    <xdr:to>
      <xdr:col>6</xdr:col>
      <xdr:colOff>38100</xdr:colOff>
      <xdr:row>78</xdr:row>
      <xdr:rowOff>134620</xdr:rowOff>
    </xdr:to>
    <xdr:sp macro="" textlink="">
      <xdr:nvSpPr>
        <xdr:cNvPr id="310" name="楕円 309"/>
        <xdr:cNvSpPr/>
      </xdr:nvSpPr>
      <xdr:spPr>
        <a:xfrm>
          <a:off x="107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68580</xdr:rowOff>
    </xdr:from>
    <xdr:to>
      <xdr:col>10</xdr:col>
      <xdr:colOff>114300</xdr:colOff>
      <xdr:row>78</xdr:row>
      <xdr:rowOff>83820</xdr:rowOff>
    </xdr:to>
    <xdr:cxnSp macro="">
      <xdr:nvCxnSpPr>
        <xdr:cNvPr id="311" name="直線コネクタ 310"/>
        <xdr:cNvCxnSpPr/>
      </xdr:nvCxnSpPr>
      <xdr:spPr>
        <a:xfrm flipV="1">
          <a:off x="1130300" y="13441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80663</xdr:rowOff>
    </xdr:from>
    <xdr:ext cx="405111" cy="259045"/>
    <xdr:sp macro="" textlink="">
      <xdr:nvSpPr>
        <xdr:cNvPr id="316" name="n_1mainValue【福祉施設】&#10;有形固定資産減価償却率"/>
        <xdr:cNvSpPr txBox="1"/>
      </xdr:nvSpPr>
      <xdr:spPr>
        <a:xfrm>
          <a:off x="3582044" y="1328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23513</xdr:rowOff>
    </xdr:from>
    <xdr:ext cx="405111" cy="259045"/>
    <xdr:sp macro="" textlink="">
      <xdr:nvSpPr>
        <xdr:cNvPr id="317" name="n_2mainValue【福祉施設】&#10;有形固定資産減価償却率"/>
        <xdr:cNvSpPr txBox="1"/>
      </xdr:nvSpPr>
      <xdr:spPr>
        <a:xfrm>
          <a:off x="2705744" y="1322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135907</xdr:rowOff>
    </xdr:from>
    <xdr:ext cx="405111" cy="259045"/>
    <xdr:sp macro="" textlink="">
      <xdr:nvSpPr>
        <xdr:cNvPr id="318" name="n_3mainValue【福祉施設】&#10;有形固定資産減価償却率"/>
        <xdr:cNvSpPr txBox="1"/>
      </xdr:nvSpPr>
      <xdr:spPr>
        <a:xfrm>
          <a:off x="1816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151147</xdr:rowOff>
    </xdr:from>
    <xdr:ext cx="405111" cy="259045"/>
    <xdr:sp macro="" textlink="">
      <xdr:nvSpPr>
        <xdr:cNvPr id="319" name="n_4mainValue【福祉施設】&#10;有形固定資産減価償却率"/>
        <xdr:cNvSpPr txBox="1"/>
      </xdr:nvSpPr>
      <xdr:spPr>
        <a:xfrm>
          <a:off x="927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7" name="楕円 356"/>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8"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9" name="楕円 358"/>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60" name="直線コネクタ 359"/>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1" name="楕円 360"/>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2" name="直線コネクタ 361"/>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3" name="楕円 362"/>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4" name="直線コネクタ 363"/>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5" name="楕円 364"/>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6" name="直線コネクタ 365"/>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1"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2"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3" name="n_3mainValue【福祉施設】&#10;一人当たり面積"/>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4" name="n_4mainValue【福祉施設】&#10;一人当たり面積"/>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30299</xdr:rowOff>
    </xdr:from>
    <xdr:to>
      <xdr:col>24</xdr:col>
      <xdr:colOff>114300</xdr:colOff>
      <xdr:row>102</xdr:row>
      <xdr:rowOff>131899</xdr:rowOff>
    </xdr:to>
    <xdr:sp macro="" textlink="">
      <xdr:nvSpPr>
        <xdr:cNvPr id="416" name="楕円 415"/>
        <xdr:cNvSpPr/>
      </xdr:nvSpPr>
      <xdr:spPr>
        <a:xfrm>
          <a:off x="45847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53176</xdr:rowOff>
    </xdr:from>
    <xdr:ext cx="405111" cy="259045"/>
    <xdr:sp macro="" textlink="">
      <xdr:nvSpPr>
        <xdr:cNvPr id="417" name="【市民会館】&#10;有形固定資産減価償却率該当値テキスト"/>
        <xdr:cNvSpPr txBox="1"/>
      </xdr:nvSpPr>
      <xdr:spPr>
        <a:xfrm>
          <a:off x="4673600"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142966</xdr:rowOff>
    </xdr:from>
    <xdr:to>
      <xdr:col>20</xdr:col>
      <xdr:colOff>38100</xdr:colOff>
      <xdr:row>102</xdr:row>
      <xdr:rowOff>73116</xdr:rowOff>
    </xdr:to>
    <xdr:sp macro="" textlink="">
      <xdr:nvSpPr>
        <xdr:cNvPr id="418" name="楕円 417"/>
        <xdr:cNvSpPr/>
      </xdr:nvSpPr>
      <xdr:spPr>
        <a:xfrm>
          <a:off x="3746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22316</xdr:rowOff>
    </xdr:from>
    <xdr:to>
      <xdr:col>24</xdr:col>
      <xdr:colOff>63500</xdr:colOff>
      <xdr:row>102</xdr:row>
      <xdr:rowOff>81099</xdr:rowOff>
    </xdr:to>
    <xdr:cxnSp macro="">
      <xdr:nvCxnSpPr>
        <xdr:cNvPr id="419" name="直線コネクタ 418"/>
        <xdr:cNvCxnSpPr/>
      </xdr:nvCxnSpPr>
      <xdr:spPr>
        <a:xfrm>
          <a:off x="3797300" y="1751021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74386</xdr:rowOff>
    </xdr:from>
    <xdr:to>
      <xdr:col>15</xdr:col>
      <xdr:colOff>101600</xdr:colOff>
      <xdr:row>103</xdr:row>
      <xdr:rowOff>4536</xdr:rowOff>
    </xdr:to>
    <xdr:sp macro="" textlink="">
      <xdr:nvSpPr>
        <xdr:cNvPr id="420" name="楕円 419"/>
        <xdr:cNvSpPr/>
      </xdr:nvSpPr>
      <xdr:spPr>
        <a:xfrm>
          <a:off x="2857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22316</xdr:rowOff>
    </xdr:from>
    <xdr:to>
      <xdr:col>19</xdr:col>
      <xdr:colOff>177800</xdr:colOff>
      <xdr:row>102</xdr:row>
      <xdr:rowOff>125186</xdr:rowOff>
    </xdr:to>
    <xdr:cxnSp macro="">
      <xdr:nvCxnSpPr>
        <xdr:cNvPr id="421" name="直線コネクタ 420"/>
        <xdr:cNvCxnSpPr/>
      </xdr:nvCxnSpPr>
      <xdr:spPr>
        <a:xfrm flipV="1">
          <a:off x="2908300" y="1751021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167458</xdr:rowOff>
    </xdr:from>
    <xdr:to>
      <xdr:col>10</xdr:col>
      <xdr:colOff>165100</xdr:colOff>
      <xdr:row>103</xdr:row>
      <xdr:rowOff>97608</xdr:rowOff>
    </xdr:to>
    <xdr:sp macro="" textlink="">
      <xdr:nvSpPr>
        <xdr:cNvPr id="422" name="楕円 421"/>
        <xdr:cNvSpPr/>
      </xdr:nvSpPr>
      <xdr:spPr>
        <a:xfrm>
          <a:off x="1968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125186</xdr:rowOff>
    </xdr:from>
    <xdr:to>
      <xdr:col>15</xdr:col>
      <xdr:colOff>50800</xdr:colOff>
      <xdr:row>103</xdr:row>
      <xdr:rowOff>46808</xdr:rowOff>
    </xdr:to>
    <xdr:cxnSp macro="">
      <xdr:nvCxnSpPr>
        <xdr:cNvPr id="423" name="直線コネクタ 422"/>
        <xdr:cNvCxnSpPr/>
      </xdr:nvCxnSpPr>
      <xdr:spPr>
        <a:xfrm flipV="1">
          <a:off x="2019300" y="1761308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134801</xdr:rowOff>
    </xdr:from>
    <xdr:to>
      <xdr:col>6</xdr:col>
      <xdr:colOff>38100</xdr:colOff>
      <xdr:row>103</xdr:row>
      <xdr:rowOff>64951</xdr:rowOff>
    </xdr:to>
    <xdr:sp macro="" textlink="">
      <xdr:nvSpPr>
        <xdr:cNvPr id="424" name="楕円 423"/>
        <xdr:cNvSpPr/>
      </xdr:nvSpPr>
      <xdr:spPr>
        <a:xfrm>
          <a:off x="1079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xdr:rowOff>
    </xdr:from>
    <xdr:to>
      <xdr:col>10</xdr:col>
      <xdr:colOff>114300</xdr:colOff>
      <xdr:row>103</xdr:row>
      <xdr:rowOff>46808</xdr:rowOff>
    </xdr:to>
    <xdr:cxnSp macro="">
      <xdr:nvCxnSpPr>
        <xdr:cNvPr id="425" name="直線コネクタ 424"/>
        <xdr:cNvCxnSpPr/>
      </xdr:nvCxnSpPr>
      <xdr:spPr>
        <a:xfrm>
          <a:off x="1130300" y="1767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89643</xdr:rowOff>
    </xdr:from>
    <xdr:ext cx="405111" cy="259045"/>
    <xdr:sp macro="" textlink="">
      <xdr:nvSpPr>
        <xdr:cNvPr id="430" name="n_1mainValue【市民会館】&#10;有形固定資産減価償却率"/>
        <xdr:cNvSpPr txBox="1"/>
      </xdr:nvSpPr>
      <xdr:spPr>
        <a:xfrm>
          <a:off x="3582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21063</xdr:rowOff>
    </xdr:from>
    <xdr:ext cx="405111" cy="259045"/>
    <xdr:sp macro="" textlink="">
      <xdr:nvSpPr>
        <xdr:cNvPr id="431" name="n_2mainValue【市民会館】&#10;有形固定資産減価償却率"/>
        <xdr:cNvSpPr txBox="1"/>
      </xdr:nvSpPr>
      <xdr:spPr>
        <a:xfrm>
          <a:off x="2705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114135</xdr:rowOff>
    </xdr:from>
    <xdr:ext cx="405111" cy="259045"/>
    <xdr:sp macro="" textlink="">
      <xdr:nvSpPr>
        <xdr:cNvPr id="432" name="n_3mainValue【市民会館】&#10;有形固定資産減価償却率"/>
        <xdr:cNvSpPr txBox="1"/>
      </xdr:nvSpPr>
      <xdr:spPr>
        <a:xfrm>
          <a:off x="1816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81478</xdr:rowOff>
    </xdr:from>
    <xdr:ext cx="405111" cy="259045"/>
    <xdr:sp macro="" textlink="">
      <xdr:nvSpPr>
        <xdr:cNvPr id="433" name="n_4mainValue【市民会館】&#10;有形固定資産減価償却率"/>
        <xdr:cNvSpPr txBox="1"/>
      </xdr:nvSpPr>
      <xdr:spPr>
        <a:xfrm>
          <a:off x="927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53975</xdr:rowOff>
    </xdr:from>
    <xdr:to>
      <xdr:col>55</xdr:col>
      <xdr:colOff>50800</xdr:colOff>
      <xdr:row>108</xdr:row>
      <xdr:rowOff>155575</xdr:rowOff>
    </xdr:to>
    <xdr:sp macro="" textlink="">
      <xdr:nvSpPr>
        <xdr:cNvPr id="473" name="楕円 472"/>
        <xdr:cNvSpPr/>
      </xdr:nvSpPr>
      <xdr:spPr>
        <a:xfrm>
          <a:off x="10426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140352</xdr:rowOff>
    </xdr:from>
    <xdr:ext cx="469744" cy="259045"/>
    <xdr:sp macro="" textlink="">
      <xdr:nvSpPr>
        <xdr:cNvPr id="474" name="【市民会館】&#10;一人当たり面積該当値テキスト"/>
        <xdr:cNvSpPr txBox="1"/>
      </xdr:nvSpPr>
      <xdr:spPr>
        <a:xfrm>
          <a:off x="10515600" y="184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53975</xdr:rowOff>
    </xdr:from>
    <xdr:to>
      <xdr:col>50</xdr:col>
      <xdr:colOff>165100</xdr:colOff>
      <xdr:row>108</xdr:row>
      <xdr:rowOff>155575</xdr:rowOff>
    </xdr:to>
    <xdr:sp macro="" textlink="">
      <xdr:nvSpPr>
        <xdr:cNvPr id="475" name="楕円 474"/>
        <xdr:cNvSpPr/>
      </xdr:nvSpPr>
      <xdr:spPr>
        <a:xfrm>
          <a:off x="9588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104775</xdr:rowOff>
    </xdr:from>
    <xdr:to>
      <xdr:col>55</xdr:col>
      <xdr:colOff>0</xdr:colOff>
      <xdr:row>108</xdr:row>
      <xdr:rowOff>104775</xdr:rowOff>
    </xdr:to>
    <xdr:cxnSp macro="">
      <xdr:nvCxnSpPr>
        <xdr:cNvPr id="476" name="直線コネクタ 475"/>
        <xdr:cNvCxnSpPr/>
      </xdr:nvCxnSpPr>
      <xdr:spPr>
        <a:xfrm>
          <a:off x="9639300" y="18621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53975</xdr:rowOff>
    </xdr:from>
    <xdr:to>
      <xdr:col>46</xdr:col>
      <xdr:colOff>38100</xdr:colOff>
      <xdr:row>108</xdr:row>
      <xdr:rowOff>155575</xdr:rowOff>
    </xdr:to>
    <xdr:sp macro="" textlink="">
      <xdr:nvSpPr>
        <xdr:cNvPr id="477" name="楕円 476"/>
        <xdr:cNvSpPr/>
      </xdr:nvSpPr>
      <xdr:spPr>
        <a:xfrm>
          <a:off x="8699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104775</xdr:rowOff>
    </xdr:from>
    <xdr:to>
      <xdr:col>50</xdr:col>
      <xdr:colOff>114300</xdr:colOff>
      <xdr:row>108</xdr:row>
      <xdr:rowOff>104775</xdr:rowOff>
    </xdr:to>
    <xdr:cxnSp macro="">
      <xdr:nvCxnSpPr>
        <xdr:cNvPr id="478" name="直線コネクタ 477"/>
        <xdr:cNvCxnSpPr/>
      </xdr:nvCxnSpPr>
      <xdr:spPr>
        <a:xfrm>
          <a:off x="8750300" y="18621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55880</xdr:rowOff>
    </xdr:from>
    <xdr:to>
      <xdr:col>41</xdr:col>
      <xdr:colOff>101600</xdr:colOff>
      <xdr:row>108</xdr:row>
      <xdr:rowOff>157480</xdr:rowOff>
    </xdr:to>
    <xdr:sp macro="" textlink="">
      <xdr:nvSpPr>
        <xdr:cNvPr id="479" name="楕円 478"/>
        <xdr:cNvSpPr/>
      </xdr:nvSpPr>
      <xdr:spPr>
        <a:xfrm>
          <a:off x="7810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104775</xdr:rowOff>
    </xdr:from>
    <xdr:to>
      <xdr:col>45</xdr:col>
      <xdr:colOff>177800</xdr:colOff>
      <xdr:row>108</xdr:row>
      <xdr:rowOff>106680</xdr:rowOff>
    </xdr:to>
    <xdr:cxnSp macro="">
      <xdr:nvCxnSpPr>
        <xdr:cNvPr id="480" name="直線コネクタ 479"/>
        <xdr:cNvCxnSpPr/>
      </xdr:nvCxnSpPr>
      <xdr:spPr>
        <a:xfrm flipV="1">
          <a:off x="7861300" y="1862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55880</xdr:rowOff>
    </xdr:from>
    <xdr:to>
      <xdr:col>36</xdr:col>
      <xdr:colOff>165100</xdr:colOff>
      <xdr:row>108</xdr:row>
      <xdr:rowOff>157480</xdr:rowOff>
    </xdr:to>
    <xdr:sp macro="" textlink="">
      <xdr:nvSpPr>
        <xdr:cNvPr id="481" name="楕円 480"/>
        <xdr:cNvSpPr/>
      </xdr:nvSpPr>
      <xdr:spPr>
        <a:xfrm>
          <a:off x="6921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106680</xdr:rowOff>
    </xdr:from>
    <xdr:to>
      <xdr:col>41</xdr:col>
      <xdr:colOff>50800</xdr:colOff>
      <xdr:row>108</xdr:row>
      <xdr:rowOff>106680</xdr:rowOff>
    </xdr:to>
    <xdr:cxnSp macro="">
      <xdr:nvCxnSpPr>
        <xdr:cNvPr id="482" name="直線コネクタ 481"/>
        <xdr:cNvCxnSpPr/>
      </xdr:nvCxnSpPr>
      <xdr:spPr>
        <a:xfrm>
          <a:off x="6972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146702</xdr:rowOff>
    </xdr:from>
    <xdr:ext cx="469744" cy="259045"/>
    <xdr:sp macro="" textlink="">
      <xdr:nvSpPr>
        <xdr:cNvPr id="487" name="n_1mainValue【市民会館】&#10;一人当たり面積"/>
        <xdr:cNvSpPr txBox="1"/>
      </xdr:nvSpPr>
      <xdr:spPr>
        <a:xfrm>
          <a:off x="93917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146702</xdr:rowOff>
    </xdr:from>
    <xdr:ext cx="469744" cy="259045"/>
    <xdr:sp macro="" textlink="">
      <xdr:nvSpPr>
        <xdr:cNvPr id="488" name="n_2mainValue【市民会館】&#10;一人当たり面積"/>
        <xdr:cNvSpPr txBox="1"/>
      </xdr:nvSpPr>
      <xdr:spPr>
        <a:xfrm>
          <a:off x="85154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148607</xdr:rowOff>
    </xdr:from>
    <xdr:ext cx="469744" cy="259045"/>
    <xdr:sp macro="" textlink="">
      <xdr:nvSpPr>
        <xdr:cNvPr id="489" name="n_3mainValue【市民会館】&#10;一人当たり面積"/>
        <xdr:cNvSpPr txBox="1"/>
      </xdr:nvSpPr>
      <xdr:spPr>
        <a:xfrm>
          <a:off x="7626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148607</xdr:rowOff>
    </xdr:from>
    <xdr:ext cx="469744" cy="259045"/>
    <xdr:sp macro="" textlink="">
      <xdr:nvSpPr>
        <xdr:cNvPr id="490" name="n_4mainValue【市民会館】&#10;一人当たり面積"/>
        <xdr:cNvSpPr txBox="1"/>
      </xdr:nvSpPr>
      <xdr:spPr>
        <a:xfrm>
          <a:off x="6737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52070</xdr:rowOff>
    </xdr:from>
    <xdr:to>
      <xdr:col>85</xdr:col>
      <xdr:colOff>177800</xdr:colOff>
      <xdr:row>39</xdr:row>
      <xdr:rowOff>153670</xdr:rowOff>
    </xdr:to>
    <xdr:sp macro="" textlink="">
      <xdr:nvSpPr>
        <xdr:cNvPr id="531" name="楕円 530"/>
        <xdr:cNvSpPr/>
      </xdr:nvSpPr>
      <xdr:spPr>
        <a:xfrm>
          <a:off x="16268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30497</xdr:rowOff>
    </xdr:from>
    <xdr:ext cx="405111" cy="259045"/>
    <xdr:sp macro="" textlink="">
      <xdr:nvSpPr>
        <xdr:cNvPr id="532" name="【一般廃棄物処理施設】&#10;有形固定資産減価償却率該当値テキスト"/>
        <xdr:cNvSpPr txBox="1"/>
      </xdr:nvSpPr>
      <xdr:spPr>
        <a:xfrm>
          <a:off x="16357600"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xdr:rowOff>
    </xdr:from>
    <xdr:to>
      <xdr:col>81</xdr:col>
      <xdr:colOff>101600</xdr:colOff>
      <xdr:row>39</xdr:row>
      <xdr:rowOff>111760</xdr:rowOff>
    </xdr:to>
    <xdr:sp macro="" textlink="">
      <xdr:nvSpPr>
        <xdr:cNvPr id="533" name="楕円 532"/>
        <xdr:cNvSpPr/>
      </xdr:nvSpPr>
      <xdr:spPr>
        <a:xfrm>
          <a:off x="1543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60960</xdr:rowOff>
    </xdr:from>
    <xdr:to>
      <xdr:col>85</xdr:col>
      <xdr:colOff>127000</xdr:colOff>
      <xdr:row>39</xdr:row>
      <xdr:rowOff>102870</xdr:rowOff>
    </xdr:to>
    <xdr:cxnSp macro="">
      <xdr:nvCxnSpPr>
        <xdr:cNvPr id="534" name="直線コネクタ 533"/>
        <xdr:cNvCxnSpPr/>
      </xdr:nvCxnSpPr>
      <xdr:spPr>
        <a:xfrm>
          <a:off x="15481300" y="67475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137795</xdr:rowOff>
    </xdr:from>
    <xdr:to>
      <xdr:col>76</xdr:col>
      <xdr:colOff>165100</xdr:colOff>
      <xdr:row>39</xdr:row>
      <xdr:rowOff>67945</xdr:rowOff>
    </xdr:to>
    <xdr:sp macro="" textlink="">
      <xdr:nvSpPr>
        <xdr:cNvPr id="535" name="楕円 534"/>
        <xdr:cNvSpPr/>
      </xdr:nvSpPr>
      <xdr:spPr>
        <a:xfrm>
          <a:off x="14541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17145</xdr:rowOff>
    </xdr:from>
    <xdr:to>
      <xdr:col>81</xdr:col>
      <xdr:colOff>50800</xdr:colOff>
      <xdr:row>39</xdr:row>
      <xdr:rowOff>60960</xdr:rowOff>
    </xdr:to>
    <xdr:cxnSp macro="">
      <xdr:nvCxnSpPr>
        <xdr:cNvPr id="536" name="直線コネクタ 535"/>
        <xdr:cNvCxnSpPr/>
      </xdr:nvCxnSpPr>
      <xdr:spPr>
        <a:xfrm>
          <a:off x="14592300" y="67036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37" name="楕円 536"/>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17145</xdr:rowOff>
    </xdr:to>
    <xdr:cxnSp macro="">
      <xdr:nvCxnSpPr>
        <xdr:cNvPr id="538" name="直線コネクタ 537"/>
        <xdr:cNvCxnSpPr/>
      </xdr:nvCxnSpPr>
      <xdr:spPr>
        <a:xfrm>
          <a:off x="13703300" y="6659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31115</xdr:rowOff>
    </xdr:from>
    <xdr:to>
      <xdr:col>67</xdr:col>
      <xdr:colOff>101600</xdr:colOff>
      <xdr:row>38</xdr:row>
      <xdr:rowOff>132715</xdr:rowOff>
    </xdr:to>
    <xdr:sp macro="" textlink="">
      <xdr:nvSpPr>
        <xdr:cNvPr id="539" name="楕円 538"/>
        <xdr:cNvSpPr/>
      </xdr:nvSpPr>
      <xdr:spPr>
        <a:xfrm>
          <a:off x="1276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81915</xdr:rowOff>
    </xdr:from>
    <xdr:to>
      <xdr:col>71</xdr:col>
      <xdr:colOff>177800</xdr:colOff>
      <xdr:row>38</xdr:row>
      <xdr:rowOff>144780</xdr:rowOff>
    </xdr:to>
    <xdr:cxnSp macro="">
      <xdr:nvCxnSpPr>
        <xdr:cNvPr id="540" name="直線コネクタ 539"/>
        <xdr:cNvCxnSpPr/>
      </xdr:nvCxnSpPr>
      <xdr:spPr>
        <a:xfrm>
          <a:off x="12814300" y="65970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102887</xdr:rowOff>
    </xdr:from>
    <xdr:ext cx="405111" cy="259045"/>
    <xdr:sp macro="" textlink="">
      <xdr:nvSpPr>
        <xdr:cNvPr id="545" name="n_1mainValue【一般廃棄物処理施設】&#10;有形固定資産減価償却率"/>
        <xdr:cNvSpPr txBox="1"/>
      </xdr:nvSpPr>
      <xdr:spPr>
        <a:xfrm>
          <a:off x="152660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59072</xdr:rowOff>
    </xdr:from>
    <xdr:ext cx="405111" cy="259045"/>
    <xdr:sp macro="" textlink="">
      <xdr:nvSpPr>
        <xdr:cNvPr id="546" name="n_2mainValue【一般廃棄物処理施設】&#10;有形固定資産減価償却率"/>
        <xdr:cNvSpPr txBox="1"/>
      </xdr:nvSpPr>
      <xdr:spPr>
        <a:xfrm>
          <a:off x="14389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7" name="n_3mainValue【一般廃棄物処理施設】&#10;有形固定資産減価償却率"/>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123842</xdr:rowOff>
    </xdr:from>
    <xdr:ext cx="405111" cy="259045"/>
    <xdr:sp macro="" textlink="">
      <xdr:nvSpPr>
        <xdr:cNvPr id="548" name="n_4mainValue【一般廃棄物処理施設】&#10;有形固定資産減価償却率"/>
        <xdr:cNvSpPr txBox="1"/>
      </xdr:nvSpPr>
      <xdr:spPr>
        <a:xfrm>
          <a:off x="12611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84100</xdr:rowOff>
    </xdr:from>
    <xdr:to>
      <xdr:col>116</xdr:col>
      <xdr:colOff>114300</xdr:colOff>
      <xdr:row>40</xdr:row>
      <xdr:rowOff>14250</xdr:rowOff>
    </xdr:to>
    <xdr:sp macro="" textlink="">
      <xdr:nvSpPr>
        <xdr:cNvPr id="588" name="楕円 587"/>
        <xdr:cNvSpPr/>
      </xdr:nvSpPr>
      <xdr:spPr>
        <a:xfrm>
          <a:off x="22110700" y="67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62527</xdr:rowOff>
    </xdr:from>
    <xdr:ext cx="599010" cy="259045"/>
    <xdr:sp macro="" textlink="">
      <xdr:nvSpPr>
        <xdr:cNvPr id="589" name="【一般廃棄物処理施設】&#10;一人当たり有形固定資産（償却資産）額該当値テキスト"/>
        <xdr:cNvSpPr txBox="1"/>
      </xdr:nvSpPr>
      <xdr:spPr>
        <a:xfrm>
          <a:off x="22199600" y="674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90760</xdr:rowOff>
    </xdr:from>
    <xdr:to>
      <xdr:col>112</xdr:col>
      <xdr:colOff>38100</xdr:colOff>
      <xdr:row>40</xdr:row>
      <xdr:rowOff>20910</xdr:rowOff>
    </xdr:to>
    <xdr:sp macro="" textlink="">
      <xdr:nvSpPr>
        <xdr:cNvPr id="590" name="楕円 589"/>
        <xdr:cNvSpPr/>
      </xdr:nvSpPr>
      <xdr:spPr>
        <a:xfrm>
          <a:off x="21272500" y="67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134900</xdr:rowOff>
    </xdr:from>
    <xdr:to>
      <xdr:col>116</xdr:col>
      <xdr:colOff>63500</xdr:colOff>
      <xdr:row>39</xdr:row>
      <xdr:rowOff>141560</xdr:rowOff>
    </xdr:to>
    <xdr:cxnSp macro="">
      <xdr:nvCxnSpPr>
        <xdr:cNvPr id="591" name="直線コネクタ 590"/>
        <xdr:cNvCxnSpPr/>
      </xdr:nvCxnSpPr>
      <xdr:spPr>
        <a:xfrm flipV="1">
          <a:off x="21323300" y="6821450"/>
          <a:ext cx="8382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96213</xdr:rowOff>
    </xdr:from>
    <xdr:to>
      <xdr:col>107</xdr:col>
      <xdr:colOff>101600</xdr:colOff>
      <xdr:row>40</xdr:row>
      <xdr:rowOff>26363</xdr:rowOff>
    </xdr:to>
    <xdr:sp macro="" textlink="">
      <xdr:nvSpPr>
        <xdr:cNvPr id="592" name="楕円 591"/>
        <xdr:cNvSpPr/>
      </xdr:nvSpPr>
      <xdr:spPr>
        <a:xfrm>
          <a:off x="20383500" y="67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141560</xdr:rowOff>
    </xdr:from>
    <xdr:to>
      <xdr:col>111</xdr:col>
      <xdr:colOff>177800</xdr:colOff>
      <xdr:row>39</xdr:row>
      <xdr:rowOff>147013</xdr:rowOff>
    </xdr:to>
    <xdr:cxnSp macro="">
      <xdr:nvCxnSpPr>
        <xdr:cNvPr id="593" name="直線コネクタ 592"/>
        <xdr:cNvCxnSpPr/>
      </xdr:nvCxnSpPr>
      <xdr:spPr>
        <a:xfrm flipV="1">
          <a:off x="20434300" y="6828110"/>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100914</xdr:rowOff>
    </xdr:from>
    <xdr:to>
      <xdr:col>102</xdr:col>
      <xdr:colOff>165100</xdr:colOff>
      <xdr:row>40</xdr:row>
      <xdr:rowOff>31064</xdr:rowOff>
    </xdr:to>
    <xdr:sp macro="" textlink="">
      <xdr:nvSpPr>
        <xdr:cNvPr id="594" name="楕円 593"/>
        <xdr:cNvSpPr/>
      </xdr:nvSpPr>
      <xdr:spPr>
        <a:xfrm>
          <a:off x="19494500" y="67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147013</xdr:rowOff>
    </xdr:from>
    <xdr:to>
      <xdr:col>107</xdr:col>
      <xdr:colOff>50800</xdr:colOff>
      <xdr:row>39</xdr:row>
      <xdr:rowOff>151714</xdr:rowOff>
    </xdr:to>
    <xdr:cxnSp macro="">
      <xdr:nvCxnSpPr>
        <xdr:cNvPr id="595" name="直線コネクタ 594"/>
        <xdr:cNvCxnSpPr/>
      </xdr:nvCxnSpPr>
      <xdr:spPr>
        <a:xfrm flipV="1">
          <a:off x="19545300" y="683356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115068</xdr:rowOff>
    </xdr:from>
    <xdr:to>
      <xdr:col>98</xdr:col>
      <xdr:colOff>38100</xdr:colOff>
      <xdr:row>40</xdr:row>
      <xdr:rowOff>45218</xdr:rowOff>
    </xdr:to>
    <xdr:sp macro="" textlink="">
      <xdr:nvSpPr>
        <xdr:cNvPr id="596" name="楕円 595"/>
        <xdr:cNvSpPr/>
      </xdr:nvSpPr>
      <xdr:spPr>
        <a:xfrm>
          <a:off x="18605500" y="68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151714</xdr:rowOff>
    </xdr:from>
    <xdr:to>
      <xdr:col>102</xdr:col>
      <xdr:colOff>114300</xdr:colOff>
      <xdr:row>39</xdr:row>
      <xdr:rowOff>165868</xdr:rowOff>
    </xdr:to>
    <xdr:cxnSp macro="">
      <xdr:nvCxnSpPr>
        <xdr:cNvPr id="597" name="直線コネクタ 596"/>
        <xdr:cNvCxnSpPr/>
      </xdr:nvCxnSpPr>
      <xdr:spPr>
        <a:xfrm flipV="1">
          <a:off x="18656300" y="6838264"/>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12037</xdr:rowOff>
    </xdr:from>
    <xdr:ext cx="599010" cy="259045"/>
    <xdr:sp macro="" textlink="">
      <xdr:nvSpPr>
        <xdr:cNvPr id="602" name="n_1mainValue【一般廃棄物処理施設】&#10;一人当たり有形固定資産（償却資産）額"/>
        <xdr:cNvSpPr txBox="1"/>
      </xdr:nvSpPr>
      <xdr:spPr>
        <a:xfrm>
          <a:off x="21011095" y="687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17490</xdr:rowOff>
    </xdr:from>
    <xdr:ext cx="599010" cy="259045"/>
    <xdr:sp macro="" textlink="">
      <xdr:nvSpPr>
        <xdr:cNvPr id="603" name="n_2mainValue【一般廃棄物処理施設】&#10;一人当たり有形固定資産（償却資産）額"/>
        <xdr:cNvSpPr txBox="1"/>
      </xdr:nvSpPr>
      <xdr:spPr>
        <a:xfrm>
          <a:off x="20134795" y="687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22191</xdr:rowOff>
    </xdr:from>
    <xdr:ext cx="599010" cy="259045"/>
    <xdr:sp macro="" textlink="">
      <xdr:nvSpPr>
        <xdr:cNvPr id="604" name="n_3mainValue【一般廃棄物処理施設】&#10;一人当たり有形固定資産（償却資産）額"/>
        <xdr:cNvSpPr txBox="1"/>
      </xdr:nvSpPr>
      <xdr:spPr>
        <a:xfrm>
          <a:off x="19245795" y="688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36345</xdr:rowOff>
    </xdr:from>
    <xdr:ext cx="599010" cy="259045"/>
    <xdr:sp macro="" textlink="">
      <xdr:nvSpPr>
        <xdr:cNvPr id="605" name="n_4mainValue【一般廃棄物処理施設】&#10;一人当たり有形固定資産（償却資産）額"/>
        <xdr:cNvSpPr txBox="1"/>
      </xdr:nvSpPr>
      <xdr:spPr>
        <a:xfrm>
          <a:off x="18356795" y="689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92075</xdr:rowOff>
    </xdr:from>
    <xdr:to>
      <xdr:col>85</xdr:col>
      <xdr:colOff>177800</xdr:colOff>
      <xdr:row>59</xdr:row>
      <xdr:rowOff>22225</xdr:rowOff>
    </xdr:to>
    <xdr:sp macro="" textlink="">
      <xdr:nvSpPr>
        <xdr:cNvPr id="646" name="楕円 645"/>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114952</xdr:rowOff>
    </xdr:from>
    <xdr:ext cx="405111" cy="259045"/>
    <xdr:sp macro="" textlink="">
      <xdr:nvSpPr>
        <xdr:cNvPr id="647" name="【保健センター・保健所】&#10;有形固定資産減価償却率該当値テキスト"/>
        <xdr:cNvSpPr txBox="1"/>
      </xdr:nvSpPr>
      <xdr:spPr>
        <a:xfrm>
          <a:off x="16357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53975</xdr:rowOff>
    </xdr:from>
    <xdr:to>
      <xdr:col>81</xdr:col>
      <xdr:colOff>101600</xdr:colOff>
      <xdr:row>58</xdr:row>
      <xdr:rowOff>155575</xdr:rowOff>
    </xdr:to>
    <xdr:sp macro="" textlink="">
      <xdr:nvSpPr>
        <xdr:cNvPr id="648" name="楕円 647"/>
        <xdr:cNvSpPr/>
      </xdr:nvSpPr>
      <xdr:spPr>
        <a:xfrm>
          <a:off x="1543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104775</xdr:rowOff>
    </xdr:from>
    <xdr:to>
      <xdr:col>85</xdr:col>
      <xdr:colOff>127000</xdr:colOff>
      <xdr:row>58</xdr:row>
      <xdr:rowOff>142875</xdr:rowOff>
    </xdr:to>
    <xdr:cxnSp macro="">
      <xdr:nvCxnSpPr>
        <xdr:cNvPr id="649" name="直線コネクタ 648"/>
        <xdr:cNvCxnSpPr/>
      </xdr:nvCxnSpPr>
      <xdr:spPr>
        <a:xfrm>
          <a:off x="15481300" y="10048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650" name="楕円 649"/>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104775</xdr:rowOff>
    </xdr:to>
    <xdr:cxnSp macro="">
      <xdr:nvCxnSpPr>
        <xdr:cNvPr id="651" name="直線コネクタ 650"/>
        <xdr:cNvCxnSpPr/>
      </xdr:nvCxnSpPr>
      <xdr:spPr>
        <a:xfrm>
          <a:off x="14592300" y="10012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652" name="楕円 651"/>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30480</xdr:rowOff>
    </xdr:from>
    <xdr:to>
      <xdr:col>76</xdr:col>
      <xdr:colOff>114300</xdr:colOff>
      <xdr:row>58</xdr:row>
      <xdr:rowOff>68580</xdr:rowOff>
    </xdr:to>
    <xdr:cxnSp macro="">
      <xdr:nvCxnSpPr>
        <xdr:cNvPr id="653" name="直線コネクタ 652"/>
        <xdr:cNvCxnSpPr/>
      </xdr:nvCxnSpPr>
      <xdr:spPr>
        <a:xfrm>
          <a:off x="13703300" y="9974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114935</xdr:rowOff>
    </xdr:from>
    <xdr:to>
      <xdr:col>67</xdr:col>
      <xdr:colOff>101600</xdr:colOff>
      <xdr:row>58</xdr:row>
      <xdr:rowOff>45085</xdr:rowOff>
    </xdr:to>
    <xdr:sp macro="" textlink="">
      <xdr:nvSpPr>
        <xdr:cNvPr id="654" name="楕円 653"/>
        <xdr:cNvSpPr/>
      </xdr:nvSpPr>
      <xdr:spPr>
        <a:xfrm>
          <a:off x="12763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165735</xdr:rowOff>
    </xdr:from>
    <xdr:to>
      <xdr:col>71</xdr:col>
      <xdr:colOff>177800</xdr:colOff>
      <xdr:row>58</xdr:row>
      <xdr:rowOff>30480</xdr:rowOff>
    </xdr:to>
    <xdr:cxnSp macro="">
      <xdr:nvCxnSpPr>
        <xdr:cNvPr id="655" name="直線コネクタ 654"/>
        <xdr:cNvCxnSpPr/>
      </xdr:nvCxnSpPr>
      <xdr:spPr>
        <a:xfrm>
          <a:off x="12814300" y="99383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652</xdr:rowOff>
    </xdr:from>
    <xdr:ext cx="405111" cy="259045"/>
    <xdr:sp macro="" textlink="">
      <xdr:nvSpPr>
        <xdr:cNvPr id="660" name="n_1mainValue【保健センター・保健所】&#10;有形固定資産減価償却率"/>
        <xdr:cNvSpPr txBox="1"/>
      </xdr:nvSpPr>
      <xdr:spPr>
        <a:xfrm>
          <a:off x="15266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661" name="n_2mainValue【保健センター・保健所】&#10;有形固定資産減価償却率"/>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97807</xdr:rowOff>
    </xdr:from>
    <xdr:ext cx="405111" cy="259045"/>
    <xdr:sp macro="" textlink="">
      <xdr:nvSpPr>
        <xdr:cNvPr id="662" name="n_3mainValue【保健センター・保健所】&#10;有形固定資産減価償却率"/>
        <xdr:cNvSpPr txBox="1"/>
      </xdr:nvSpPr>
      <xdr:spPr>
        <a:xfrm>
          <a:off x="13500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61612</xdr:rowOff>
    </xdr:from>
    <xdr:ext cx="405111" cy="259045"/>
    <xdr:sp macro="" textlink="">
      <xdr:nvSpPr>
        <xdr:cNvPr id="663" name="n_4mainValue【保健センター・保健所】&#10;有形固定資産減価償却率"/>
        <xdr:cNvSpPr txBox="1"/>
      </xdr:nvSpPr>
      <xdr:spPr>
        <a:xfrm>
          <a:off x="12611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03" name="楕円 702"/>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04"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05" name="楕円 704"/>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06" name="直線コネクタ 705"/>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86360</xdr:rowOff>
    </xdr:from>
    <xdr:to>
      <xdr:col>107</xdr:col>
      <xdr:colOff>101600</xdr:colOff>
      <xdr:row>64</xdr:row>
      <xdr:rowOff>16510</xdr:rowOff>
    </xdr:to>
    <xdr:sp macro="" textlink="">
      <xdr:nvSpPr>
        <xdr:cNvPr id="707" name="楕円 706"/>
        <xdr:cNvSpPr/>
      </xdr:nvSpPr>
      <xdr:spPr>
        <a:xfrm>
          <a:off x="20383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137160</xdr:rowOff>
    </xdr:to>
    <xdr:cxnSp macro="">
      <xdr:nvCxnSpPr>
        <xdr:cNvPr id="708" name="直線コネクタ 707"/>
        <xdr:cNvCxnSpPr/>
      </xdr:nvCxnSpPr>
      <xdr:spPr>
        <a:xfrm flipV="1">
          <a:off x="20434300" y="1093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86360</xdr:rowOff>
    </xdr:from>
    <xdr:to>
      <xdr:col>102</xdr:col>
      <xdr:colOff>165100</xdr:colOff>
      <xdr:row>64</xdr:row>
      <xdr:rowOff>16510</xdr:rowOff>
    </xdr:to>
    <xdr:sp macro="" textlink="">
      <xdr:nvSpPr>
        <xdr:cNvPr id="709" name="楕円 708"/>
        <xdr:cNvSpPr/>
      </xdr:nvSpPr>
      <xdr:spPr>
        <a:xfrm>
          <a:off x="19494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137160</xdr:rowOff>
    </xdr:to>
    <xdr:cxnSp macro="">
      <xdr:nvCxnSpPr>
        <xdr:cNvPr id="710" name="直線コネクタ 709"/>
        <xdr:cNvCxnSpPr/>
      </xdr:nvCxnSpPr>
      <xdr:spPr>
        <a:xfrm>
          <a:off x="19545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86360</xdr:rowOff>
    </xdr:from>
    <xdr:to>
      <xdr:col>98</xdr:col>
      <xdr:colOff>38100</xdr:colOff>
      <xdr:row>64</xdr:row>
      <xdr:rowOff>16510</xdr:rowOff>
    </xdr:to>
    <xdr:sp macro="" textlink="">
      <xdr:nvSpPr>
        <xdr:cNvPr id="711" name="楕円 710"/>
        <xdr:cNvSpPr/>
      </xdr:nvSpPr>
      <xdr:spPr>
        <a:xfrm>
          <a:off x="18605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137160</xdr:rowOff>
    </xdr:from>
    <xdr:to>
      <xdr:col>102</xdr:col>
      <xdr:colOff>114300</xdr:colOff>
      <xdr:row>63</xdr:row>
      <xdr:rowOff>137160</xdr:rowOff>
    </xdr:to>
    <xdr:cxnSp macro="">
      <xdr:nvCxnSpPr>
        <xdr:cNvPr id="712" name="直線コネクタ 711"/>
        <xdr:cNvCxnSpPr/>
      </xdr:nvCxnSpPr>
      <xdr:spPr>
        <a:xfrm>
          <a:off x="18656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17"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7637</xdr:rowOff>
    </xdr:from>
    <xdr:ext cx="469744" cy="259045"/>
    <xdr:sp macro="" textlink="">
      <xdr:nvSpPr>
        <xdr:cNvPr id="718" name="n_2mainValue【保健センター・保健所】&#10;一人当たり面積"/>
        <xdr:cNvSpPr txBox="1"/>
      </xdr:nvSpPr>
      <xdr:spPr>
        <a:xfrm>
          <a:off x="20199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7637</xdr:rowOff>
    </xdr:from>
    <xdr:ext cx="469744" cy="259045"/>
    <xdr:sp macro="" textlink="">
      <xdr:nvSpPr>
        <xdr:cNvPr id="719" name="n_3mainValue【保健センター・保健所】&#10;一人当たり面積"/>
        <xdr:cNvSpPr txBox="1"/>
      </xdr:nvSpPr>
      <xdr:spPr>
        <a:xfrm>
          <a:off x="19310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7637</xdr:rowOff>
    </xdr:from>
    <xdr:ext cx="469744" cy="259045"/>
    <xdr:sp macro="" textlink="">
      <xdr:nvSpPr>
        <xdr:cNvPr id="720" name="n_4mainValue【保健センター・保健所】&#10;一人当たり面積"/>
        <xdr:cNvSpPr txBox="1"/>
      </xdr:nvSpPr>
      <xdr:spPr>
        <a:xfrm>
          <a:off x="18421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61" name="楕円 760"/>
        <xdr:cNvSpPr/>
      </xdr:nvSpPr>
      <xdr:spPr>
        <a:xfrm>
          <a:off x="16268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71138</xdr:rowOff>
    </xdr:from>
    <xdr:ext cx="405111" cy="259045"/>
    <xdr:sp macro="" textlink="">
      <xdr:nvSpPr>
        <xdr:cNvPr id="762" name="【消防施設】&#10;有形固定資産減価償却率該当値テキスト"/>
        <xdr:cNvSpPr txBox="1"/>
      </xdr:nvSpPr>
      <xdr:spPr>
        <a:xfrm>
          <a:off x="16357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763" name="楕円 762"/>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99061</xdr:rowOff>
    </xdr:to>
    <xdr:cxnSp macro="">
      <xdr:nvCxnSpPr>
        <xdr:cNvPr id="764" name="直線コネクタ 763"/>
        <xdr:cNvCxnSpPr/>
      </xdr:nvCxnSpPr>
      <xdr:spPr>
        <a:xfrm>
          <a:off x="15481300" y="139369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765" name="楕円 764"/>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49530</xdr:rowOff>
    </xdr:to>
    <xdr:cxnSp macro="">
      <xdr:nvCxnSpPr>
        <xdr:cNvPr id="766" name="直線コネクタ 765"/>
        <xdr:cNvCxnSpPr/>
      </xdr:nvCxnSpPr>
      <xdr:spPr>
        <a:xfrm>
          <a:off x="14592300" y="13891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149225</xdr:rowOff>
    </xdr:from>
    <xdr:to>
      <xdr:col>72</xdr:col>
      <xdr:colOff>38100</xdr:colOff>
      <xdr:row>81</xdr:row>
      <xdr:rowOff>79375</xdr:rowOff>
    </xdr:to>
    <xdr:sp macro="" textlink="">
      <xdr:nvSpPr>
        <xdr:cNvPr id="767" name="楕円 766"/>
        <xdr:cNvSpPr/>
      </xdr:nvSpPr>
      <xdr:spPr>
        <a:xfrm>
          <a:off x="13652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28575</xdr:rowOff>
    </xdr:to>
    <xdr:cxnSp macro="">
      <xdr:nvCxnSpPr>
        <xdr:cNvPr id="768" name="直線コネクタ 767"/>
        <xdr:cNvCxnSpPr/>
      </xdr:nvCxnSpPr>
      <xdr:spPr>
        <a:xfrm flipV="1">
          <a:off x="13703300" y="138912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769" name="楕円 768"/>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28575</xdr:rowOff>
    </xdr:to>
    <xdr:cxnSp macro="">
      <xdr:nvCxnSpPr>
        <xdr:cNvPr id="770" name="直線コネクタ 769"/>
        <xdr:cNvCxnSpPr/>
      </xdr:nvCxnSpPr>
      <xdr:spPr>
        <a:xfrm>
          <a:off x="12814300" y="13914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775" name="n_1mainValue【消防施設】&#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776" name="n_2mainValue【消防施設】&#10;有形固定資産減価償却率"/>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95902</xdr:rowOff>
    </xdr:from>
    <xdr:ext cx="405111" cy="259045"/>
    <xdr:sp macro="" textlink="">
      <xdr:nvSpPr>
        <xdr:cNvPr id="777" name="n_3mainValue【消防施設】&#10;有形固定資産減価償却率"/>
        <xdr:cNvSpPr txBox="1"/>
      </xdr:nvSpPr>
      <xdr:spPr>
        <a:xfrm>
          <a:off x="13500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778" name="n_4mainValue【消防施設】&#10;有形固定資産減価償却率"/>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139156</xdr:rowOff>
    </xdr:from>
    <xdr:to>
      <xdr:col>116</xdr:col>
      <xdr:colOff>114300</xdr:colOff>
      <xdr:row>85</xdr:row>
      <xdr:rowOff>69306</xdr:rowOff>
    </xdr:to>
    <xdr:sp macro="" textlink="">
      <xdr:nvSpPr>
        <xdr:cNvPr id="820" name="楕円 819"/>
        <xdr:cNvSpPr/>
      </xdr:nvSpPr>
      <xdr:spPr>
        <a:xfrm>
          <a:off x="221107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162033</xdr:rowOff>
    </xdr:from>
    <xdr:ext cx="469744" cy="259045"/>
    <xdr:sp macro="" textlink="">
      <xdr:nvSpPr>
        <xdr:cNvPr id="821" name="【消防施設】&#10;一人当たり面積該当値テキスト"/>
        <xdr:cNvSpPr txBox="1"/>
      </xdr:nvSpPr>
      <xdr:spPr>
        <a:xfrm>
          <a:off x="22199600" y="1439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135889</xdr:rowOff>
    </xdr:from>
    <xdr:to>
      <xdr:col>112</xdr:col>
      <xdr:colOff>38100</xdr:colOff>
      <xdr:row>85</xdr:row>
      <xdr:rowOff>66039</xdr:rowOff>
    </xdr:to>
    <xdr:sp macro="" textlink="">
      <xdr:nvSpPr>
        <xdr:cNvPr id="822" name="楕円 821"/>
        <xdr:cNvSpPr/>
      </xdr:nvSpPr>
      <xdr:spPr>
        <a:xfrm>
          <a:off x="2127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15239</xdr:rowOff>
    </xdr:from>
    <xdr:to>
      <xdr:col>116</xdr:col>
      <xdr:colOff>63500</xdr:colOff>
      <xdr:row>85</xdr:row>
      <xdr:rowOff>18506</xdr:rowOff>
    </xdr:to>
    <xdr:cxnSp macro="">
      <xdr:nvCxnSpPr>
        <xdr:cNvPr id="823" name="直線コネクタ 822"/>
        <xdr:cNvCxnSpPr/>
      </xdr:nvCxnSpPr>
      <xdr:spPr>
        <a:xfrm>
          <a:off x="21323300" y="1458848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163649</xdr:rowOff>
    </xdr:from>
    <xdr:to>
      <xdr:col>107</xdr:col>
      <xdr:colOff>101600</xdr:colOff>
      <xdr:row>85</xdr:row>
      <xdr:rowOff>93799</xdr:rowOff>
    </xdr:to>
    <xdr:sp macro="" textlink="">
      <xdr:nvSpPr>
        <xdr:cNvPr id="824" name="楕円 823"/>
        <xdr:cNvSpPr/>
      </xdr:nvSpPr>
      <xdr:spPr>
        <a:xfrm>
          <a:off x="20383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15239</xdr:rowOff>
    </xdr:from>
    <xdr:to>
      <xdr:col>111</xdr:col>
      <xdr:colOff>177800</xdr:colOff>
      <xdr:row>85</xdr:row>
      <xdr:rowOff>42999</xdr:rowOff>
    </xdr:to>
    <xdr:cxnSp macro="">
      <xdr:nvCxnSpPr>
        <xdr:cNvPr id="825" name="直線コネクタ 824"/>
        <xdr:cNvCxnSpPr/>
      </xdr:nvCxnSpPr>
      <xdr:spPr>
        <a:xfrm flipV="1">
          <a:off x="20434300" y="145884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16692</xdr:rowOff>
    </xdr:from>
    <xdr:to>
      <xdr:col>102</xdr:col>
      <xdr:colOff>165100</xdr:colOff>
      <xdr:row>85</xdr:row>
      <xdr:rowOff>118292</xdr:rowOff>
    </xdr:to>
    <xdr:sp macro="" textlink="">
      <xdr:nvSpPr>
        <xdr:cNvPr id="826" name="楕円 825"/>
        <xdr:cNvSpPr/>
      </xdr:nvSpPr>
      <xdr:spPr>
        <a:xfrm>
          <a:off x="19494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42999</xdr:rowOff>
    </xdr:from>
    <xdr:to>
      <xdr:col>107</xdr:col>
      <xdr:colOff>50800</xdr:colOff>
      <xdr:row>85</xdr:row>
      <xdr:rowOff>67492</xdr:rowOff>
    </xdr:to>
    <xdr:cxnSp macro="">
      <xdr:nvCxnSpPr>
        <xdr:cNvPr id="827" name="直線コネクタ 826"/>
        <xdr:cNvCxnSpPr/>
      </xdr:nvCxnSpPr>
      <xdr:spPr>
        <a:xfrm flipV="1">
          <a:off x="19545300" y="146162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24856</xdr:rowOff>
    </xdr:from>
    <xdr:to>
      <xdr:col>98</xdr:col>
      <xdr:colOff>38100</xdr:colOff>
      <xdr:row>85</xdr:row>
      <xdr:rowOff>126456</xdr:rowOff>
    </xdr:to>
    <xdr:sp macro="" textlink="">
      <xdr:nvSpPr>
        <xdr:cNvPr id="828" name="楕円 827"/>
        <xdr:cNvSpPr/>
      </xdr:nvSpPr>
      <xdr:spPr>
        <a:xfrm>
          <a:off x="18605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67492</xdr:rowOff>
    </xdr:from>
    <xdr:to>
      <xdr:col>102</xdr:col>
      <xdr:colOff>114300</xdr:colOff>
      <xdr:row>85</xdr:row>
      <xdr:rowOff>75656</xdr:rowOff>
    </xdr:to>
    <xdr:cxnSp macro="">
      <xdr:nvCxnSpPr>
        <xdr:cNvPr id="829" name="直線コネクタ 828"/>
        <xdr:cNvCxnSpPr/>
      </xdr:nvCxnSpPr>
      <xdr:spPr>
        <a:xfrm flipV="1">
          <a:off x="18656300" y="146407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82566</xdr:rowOff>
    </xdr:from>
    <xdr:ext cx="469744" cy="259045"/>
    <xdr:sp macro="" textlink="">
      <xdr:nvSpPr>
        <xdr:cNvPr id="834" name="n_1mainValue【消防施設】&#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835" name="n_2mainValue【消防施設】&#10;一人当たり面積"/>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134819</xdr:rowOff>
    </xdr:from>
    <xdr:ext cx="469744" cy="259045"/>
    <xdr:sp macro="" textlink="">
      <xdr:nvSpPr>
        <xdr:cNvPr id="836" name="n_3mainValue【消防施設】&#10;一人当たり面積"/>
        <xdr:cNvSpPr txBox="1"/>
      </xdr:nvSpPr>
      <xdr:spPr>
        <a:xfrm>
          <a:off x="19310427" y="1436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142983</xdr:rowOff>
    </xdr:from>
    <xdr:ext cx="469744" cy="259045"/>
    <xdr:sp macro="" textlink="">
      <xdr:nvSpPr>
        <xdr:cNvPr id="837" name="n_4mainValue【消防施設】&#10;一人当たり面積"/>
        <xdr:cNvSpPr txBox="1"/>
      </xdr:nvSpPr>
      <xdr:spPr>
        <a:xfrm>
          <a:off x="18421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106680</xdr:rowOff>
    </xdr:from>
    <xdr:to>
      <xdr:col>85</xdr:col>
      <xdr:colOff>177800</xdr:colOff>
      <xdr:row>103</xdr:row>
      <xdr:rowOff>36830</xdr:rowOff>
    </xdr:to>
    <xdr:sp macro="" textlink="">
      <xdr:nvSpPr>
        <xdr:cNvPr id="877" name="楕円 876"/>
        <xdr:cNvSpPr/>
      </xdr:nvSpPr>
      <xdr:spPr>
        <a:xfrm>
          <a:off x="162687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129557</xdr:rowOff>
    </xdr:from>
    <xdr:ext cx="405111" cy="259045"/>
    <xdr:sp macro="" textlink="">
      <xdr:nvSpPr>
        <xdr:cNvPr id="878" name="【庁舎】&#10;有形固定資産減価償却率該当値テキスト"/>
        <xdr:cNvSpPr txBox="1"/>
      </xdr:nvSpPr>
      <xdr:spPr>
        <a:xfrm>
          <a:off x="16357600"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62230</xdr:rowOff>
    </xdr:from>
    <xdr:to>
      <xdr:col>81</xdr:col>
      <xdr:colOff>101600</xdr:colOff>
      <xdr:row>102</xdr:row>
      <xdr:rowOff>163830</xdr:rowOff>
    </xdr:to>
    <xdr:sp macro="" textlink="">
      <xdr:nvSpPr>
        <xdr:cNvPr id="879" name="楕円 878"/>
        <xdr:cNvSpPr/>
      </xdr:nvSpPr>
      <xdr:spPr>
        <a:xfrm>
          <a:off x="15430500" y="175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113030</xdr:rowOff>
    </xdr:from>
    <xdr:to>
      <xdr:col>85</xdr:col>
      <xdr:colOff>127000</xdr:colOff>
      <xdr:row>102</xdr:row>
      <xdr:rowOff>157480</xdr:rowOff>
    </xdr:to>
    <xdr:cxnSp macro="">
      <xdr:nvCxnSpPr>
        <xdr:cNvPr id="880" name="直線コネクタ 879"/>
        <xdr:cNvCxnSpPr/>
      </xdr:nvCxnSpPr>
      <xdr:spPr>
        <a:xfrm>
          <a:off x="15481300" y="1760093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24130</xdr:rowOff>
    </xdr:from>
    <xdr:to>
      <xdr:col>76</xdr:col>
      <xdr:colOff>165100</xdr:colOff>
      <xdr:row>102</xdr:row>
      <xdr:rowOff>125730</xdr:rowOff>
    </xdr:to>
    <xdr:sp macro="" textlink="">
      <xdr:nvSpPr>
        <xdr:cNvPr id="881" name="楕円 880"/>
        <xdr:cNvSpPr/>
      </xdr:nvSpPr>
      <xdr:spPr>
        <a:xfrm>
          <a:off x="14541500" y="175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74930</xdr:rowOff>
    </xdr:from>
    <xdr:to>
      <xdr:col>81</xdr:col>
      <xdr:colOff>50800</xdr:colOff>
      <xdr:row>102</xdr:row>
      <xdr:rowOff>113030</xdr:rowOff>
    </xdr:to>
    <xdr:cxnSp macro="">
      <xdr:nvCxnSpPr>
        <xdr:cNvPr id="882" name="直線コネクタ 881"/>
        <xdr:cNvCxnSpPr/>
      </xdr:nvCxnSpPr>
      <xdr:spPr>
        <a:xfrm>
          <a:off x="14592300" y="17562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151130</xdr:rowOff>
    </xdr:from>
    <xdr:to>
      <xdr:col>72</xdr:col>
      <xdr:colOff>38100</xdr:colOff>
      <xdr:row>102</xdr:row>
      <xdr:rowOff>81280</xdr:rowOff>
    </xdr:to>
    <xdr:sp macro="" textlink="">
      <xdr:nvSpPr>
        <xdr:cNvPr id="883" name="楕円 882"/>
        <xdr:cNvSpPr/>
      </xdr:nvSpPr>
      <xdr:spPr>
        <a:xfrm>
          <a:off x="1365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30480</xdr:rowOff>
    </xdr:from>
    <xdr:to>
      <xdr:col>76</xdr:col>
      <xdr:colOff>114300</xdr:colOff>
      <xdr:row>102</xdr:row>
      <xdr:rowOff>74930</xdr:rowOff>
    </xdr:to>
    <xdr:cxnSp macro="">
      <xdr:nvCxnSpPr>
        <xdr:cNvPr id="884" name="直線コネクタ 883"/>
        <xdr:cNvCxnSpPr/>
      </xdr:nvCxnSpPr>
      <xdr:spPr>
        <a:xfrm>
          <a:off x="13703300" y="1751838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106680</xdr:rowOff>
    </xdr:from>
    <xdr:to>
      <xdr:col>67</xdr:col>
      <xdr:colOff>101600</xdr:colOff>
      <xdr:row>102</xdr:row>
      <xdr:rowOff>36830</xdr:rowOff>
    </xdr:to>
    <xdr:sp macro="" textlink="">
      <xdr:nvSpPr>
        <xdr:cNvPr id="885" name="楕円 884"/>
        <xdr:cNvSpPr/>
      </xdr:nvSpPr>
      <xdr:spPr>
        <a:xfrm>
          <a:off x="12763500" y="174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157480</xdr:rowOff>
    </xdr:from>
    <xdr:to>
      <xdr:col>71</xdr:col>
      <xdr:colOff>177800</xdr:colOff>
      <xdr:row>102</xdr:row>
      <xdr:rowOff>30480</xdr:rowOff>
    </xdr:to>
    <xdr:cxnSp macro="">
      <xdr:nvCxnSpPr>
        <xdr:cNvPr id="886" name="直線コネクタ 885"/>
        <xdr:cNvCxnSpPr/>
      </xdr:nvCxnSpPr>
      <xdr:spPr>
        <a:xfrm>
          <a:off x="12814300" y="1747393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8907</xdr:rowOff>
    </xdr:from>
    <xdr:ext cx="405111" cy="259045"/>
    <xdr:sp macro="" textlink="">
      <xdr:nvSpPr>
        <xdr:cNvPr id="891" name="n_1mainValue【庁舎】&#10;有形固定資産減価償却率"/>
        <xdr:cNvSpPr txBox="1"/>
      </xdr:nvSpPr>
      <xdr:spPr>
        <a:xfrm>
          <a:off x="15266044" y="1732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142257</xdr:rowOff>
    </xdr:from>
    <xdr:ext cx="405111" cy="259045"/>
    <xdr:sp macro="" textlink="">
      <xdr:nvSpPr>
        <xdr:cNvPr id="892" name="n_2mainValue【庁舎】&#10;有形固定資産減価償却率"/>
        <xdr:cNvSpPr txBox="1"/>
      </xdr:nvSpPr>
      <xdr:spPr>
        <a:xfrm>
          <a:off x="14389744" y="1728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97807</xdr:rowOff>
    </xdr:from>
    <xdr:ext cx="405111" cy="259045"/>
    <xdr:sp macro="" textlink="">
      <xdr:nvSpPr>
        <xdr:cNvPr id="893" name="n_3mainValue【庁舎】&#10;有形固定資産減価償却率"/>
        <xdr:cNvSpPr txBox="1"/>
      </xdr:nvSpPr>
      <xdr:spPr>
        <a:xfrm>
          <a:off x="13500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53357</xdr:rowOff>
    </xdr:from>
    <xdr:ext cx="405111" cy="259045"/>
    <xdr:sp macro="" textlink="">
      <xdr:nvSpPr>
        <xdr:cNvPr id="894" name="n_4mainValue【庁舎】&#10;有形固定資産減価償却率"/>
        <xdr:cNvSpPr txBox="1"/>
      </xdr:nvSpPr>
      <xdr:spPr>
        <a:xfrm>
          <a:off x="12611744"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934" name="楕円 933"/>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935" name="【庁舎】&#10;一人当たり面積該当値テキスト"/>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54611</xdr:rowOff>
    </xdr:from>
    <xdr:to>
      <xdr:col>112</xdr:col>
      <xdr:colOff>38100</xdr:colOff>
      <xdr:row>105</xdr:row>
      <xdr:rowOff>156211</xdr:rowOff>
    </xdr:to>
    <xdr:sp macro="" textlink="">
      <xdr:nvSpPr>
        <xdr:cNvPr id="936" name="楕円 935"/>
        <xdr:cNvSpPr/>
      </xdr:nvSpPr>
      <xdr:spPr>
        <a:xfrm>
          <a:off x="21272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105411</xdr:rowOff>
    </xdr:to>
    <xdr:cxnSp macro="">
      <xdr:nvCxnSpPr>
        <xdr:cNvPr id="937" name="直線コネクタ 936"/>
        <xdr:cNvCxnSpPr/>
      </xdr:nvCxnSpPr>
      <xdr:spPr>
        <a:xfrm flipV="1">
          <a:off x="21323300" y="181013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60961</xdr:rowOff>
    </xdr:from>
    <xdr:to>
      <xdr:col>107</xdr:col>
      <xdr:colOff>101600</xdr:colOff>
      <xdr:row>105</xdr:row>
      <xdr:rowOff>162561</xdr:rowOff>
    </xdr:to>
    <xdr:sp macro="" textlink="">
      <xdr:nvSpPr>
        <xdr:cNvPr id="938" name="楕円 937"/>
        <xdr:cNvSpPr/>
      </xdr:nvSpPr>
      <xdr:spPr>
        <a:xfrm>
          <a:off x="20383500" y="180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105411</xdr:rowOff>
    </xdr:from>
    <xdr:to>
      <xdr:col>111</xdr:col>
      <xdr:colOff>177800</xdr:colOff>
      <xdr:row>105</xdr:row>
      <xdr:rowOff>111761</xdr:rowOff>
    </xdr:to>
    <xdr:cxnSp macro="">
      <xdr:nvCxnSpPr>
        <xdr:cNvPr id="939" name="直線コネクタ 938"/>
        <xdr:cNvCxnSpPr/>
      </xdr:nvCxnSpPr>
      <xdr:spPr>
        <a:xfrm flipV="1">
          <a:off x="20434300" y="181076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54611</xdr:rowOff>
    </xdr:from>
    <xdr:to>
      <xdr:col>102</xdr:col>
      <xdr:colOff>165100</xdr:colOff>
      <xdr:row>105</xdr:row>
      <xdr:rowOff>156211</xdr:rowOff>
    </xdr:to>
    <xdr:sp macro="" textlink="">
      <xdr:nvSpPr>
        <xdr:cNvPr id="940" name="楕円 939"/>
        <xdr:cNvSpPr/>
      </xdr:nvSpPr>
      <xdr:spPr>
        <a:xfrm>
          <a:off x="19494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105411</xdr:rowOff>
    </xdr:from>
    <xdr:to>
      <xdr:col>107</xdr:col>
      <xdr:colOff>50800</xdr:colOff>
      <xdr:row>105</xdr:row>
      <xdr:rowOff>111761</xdr:rowOff>
    </xdr:to>
    <xdr:cxnSp macro="">
      <xdr:nvCxnSpPr>
        <xdr:cNvPr id="941" name="直線コネクタ 940"/>
        <xdr:cNvCxnSpPr/>
      </xdr:nvCxnSpPr>
      <xdr:spPr>
        <a:xfrm>
          <a:off x="19545300" y="181076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60961</xdr:rowOff>
    </xdr:from>
    <xdr:to>
      <xdr:col>98</xdr:col>
      <xdr:colOff>38100</xdr:colOff>
      <xdr:row>105</xdr:row>
      <xdr:rowOff>162561</xdr:rowOff>
    </xdr:to>
    <xdr:sp macro="" textlink="">
      <xdr:nvSpPr>
        <xdr:cNvPr id="942" name="楕円 941"/>
        <xdr:cNvSpPr/>
      </xdr:nvSpPr>
      <xdr:spPr>
        <a:xfrm>
          <a:off x="18605500" y="180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105411</xdr:rowOff>
    </xdr:from>
    <xdr:to>
      <xdr:col>102</xdr:col>
      <xdr:colOff>114300</xdr:colOff>
      <xdr:row>105</xdr:row>
      <xdr:rowOff>111761</xdr:rowOff>
    </xdr:to>
    <xdr:cxnSp macro="">
      <xdr:nvCxnSpPr>
        <xdr:cNvPr id="943" name="直線コネクタ 942"/>
        <xdr:cNvCxnSpPr/>
      </xdr:nvCxnSpPr>
      <xdr:spPr>
        <a:xfrm flipV="1">
          <a:off x="18656300" y="181076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1288</xdr:rowOff>
    </xdr:from>
    <xdr:ext cx="469744" cy="259045"/>
    <xdr:sp macro="" textlink="">
      <xdr:nvSpPr>
        <xdr:cNvPr id="948" name="n_1mainValue【庁舎】&#10;一人当たり面積"/>
        <xdr:cNvSpPr txBox="1"/>
      </xdr:nvSpPr>
      <xdr:spPr>
        <a:xfrm>
          <a:off x="21075727" y="1783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7638</xdr:rowOff>
    </xdr:from>
    <xdr:ext cx="469744" cy="259045"/>
    <xdr:sp macro="" textlink="">
      <xdr:nvSpPr>
        <xdr:cNvPr id="949" name="n_2mainValue【庁舎】&#10;一人当たり面積"/>
        <xdr:cNvSpPr txBox="1"/>
      </xdr:nvSpPr>
      <xdr:spPr>
        <a:xfrm>
          <a:off x="201994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xdr:rowOff>
    </xdr:from>
    <xdr:ext cx="469744" cy="259045"/>
    <xdr:sp macro="" textlink="">
      <xdr:nvSpPr>
        <xdr:cNvPr id="950" name="n_3mainValue【庁舎】&#10;一人当たり面積"/>
        <xdr:cNvSpPr txBox="1"/>
      </xdr:nvSpPr>
      <xdr:spPr>
        <a:xfrm>
          <a:off x="19310427" y="1783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7638</xdr:rowOff>
    </xdr:from>
    <xdr:ext cx="469744" cy="259045"/>
    <xdr:sp macro="" textlink="">
      <xdr:nvSpPr>
        <xdr:cNvPr id="951" name="n_4mainValue【庁舎】&#10;一人当たり面積"/>
        <xdr:cNvSpPr txBox="1"/>
      </xdr:nvSpPr>
      <xdr:spPr>
        <a:xfrm>
          <a:off x="184214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同水準以上となっている施設は、図書館及び一般廃棄物処理施設であり、図書館は大規模改修、一般廃棄物処理施設（一部事務組合）は建替えを予定している。</a:t>
          </a:r>
        </a:p>
        <a:p>
          <a:r>
            <a:rPr kumimoji="1" lang="ja-JP" altLang="en-US" sz="1300">
              <a:latin typeface="ＭＳ Ｐゴシック" panose="020B0600070205080204" pitchFamily="50" charset="-128"/>
              <a:ea typeface="ＭＳ Ｐゴシック" panose="020B0600070205080204" pitchFamily="50" charset="-128"/>
            </a:rPr>
            <a:t>　一人当たり面積等において類似団体内平均値を超えている施設は、図書館、体育館・プール、消防施設及び庁舎である。図書館については、市内に２施設あるが、閉館日を別々にするなど利用率を高める工夫をしている。体育館・プールについては、体育館は４施設、プールは１施設あり、体育館のうち１施設を廃止する予定である。消防施設については、使用状況や老朽化等を踏まえて譲渡、除却を検討していく予定である。庁舎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年度に本庁舎を建替えたが、それまで分庁舎として活用していた施設も同機能を持ったまま残っているため、一部の庁舎を除却する予定である。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18</a:t>
          </a:r>
          <a:r>
            <a:rPr kumimoji="1" lang="ja-JP" altLang="en-US" sz="1150">
              <a:latin typeface="ＭＳ Ｐゴシック" panose="020B0600070205080204" pitchFamily="50" charset="-128"/>
              <a:ea typeface="ＭＳ Ｐゴシック" panose="020B0600070205080204" pitchFamily="50" charset="-128"/>
            </a:rPr>
            <a:t>年に旧洲本市と五色町とが合併し、その当初に発行した合併特例債の償還終了等により需要額は減少傾向にあるものの、臨時財政対策債振替額の減少等により基準財政需要額が増加している。それに対し、コロナ禍からの景気回復などによる市税等の増収のため基準財政収入額も増加しており、財政力指数は前年度と同水準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は、人口減少による市税収入の減や実施予定のある大規模建設事業に伴う公債費の増により、財政力指数の低下が見込まれるが、公共施設等総合管理計画及び個別施設計画に基づく公共施設の適正化や企業誘致等の取組による税収増加を図り、財政力指数の改善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27940</xdr:rowOff>
    </xdr:to>
    <xdr:cxnSp macro="">
      <xdr:nvCxnSpPr>
        <xdr:cNvPr id="67" name="直線コネクタ 66"/>
        <xdr:cNvCxnSpPr/>
      </xdr:nvCxnSpPr>
      <xdr:spPr>
        <a:xfrm>
          <a:off x="4114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27940</xdr:rowOff>
    </xdr:to>
    <xdr:cxnSp macro="">
      <xdr:nvCxnSpPr>
        <xdr:cNvPr id="70" name="直線コネクタ 69"/>
        <xdr:cNvCxnSpPr/>
      </xdr:nvCxnSpPr>
      <xdr:spPr>
        <a:xfrm>
          <a:off x="3225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xdr:cNvCxnSpPr/>
      </xdr:nvCxnSpPr>
      <xdr:spPr>
        <a:xfrm flipV="1">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148590</xdr:rowOff>
    </xdr:from>
    <xdr:to>
      <xdr:col>19</xdr:col>
      <xdr:colOff>184150</xdr:colOff>
      <xdr:row>41</xdr:row>
      <xdr:rowOff>78740</xdr:rowOff>
    </xdr:to>
    <xdr:sp macro="" textlink="">
      <xdr:nvSpPr>
        <xdr:cNvPr id="88" name="楕円 87"/>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89" name="テキスト ボックス 88"/>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95" name="テキスト ボックス 94"/>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令和４年度と比較すると、普通交付税、臨時財政対策債等の経常一般財源が減少したことにより、経常収支比率は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の規模に対して公共施設数が多く、維持管理に係る人件費や物件費、施設整備のための市債に係る公債費などの経常経費が多額であるため、洲本市第２次行政改革実施方策に基づく公共施設の適正化などの取組により、同方策における目標数値である</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％以下の維持に向けて改善を図っていく。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139156</xdr:rowOff>
    </xdr:from>
    <xdr:to>
      <xdr:col>23</xdr:col>
      <xdr:colOff>133350</xdr:colOff>
      <xdr:row>61</xdr:row>
      <xdr:rowOff>29754</xdr:rowOff>
    </xdr:to>
    <xdr:cxnSp macro="">
      <xdr:nvCxnSpPr>
        <xdr:cNvPr id="132" name="直線コネクタ 131"/>
        <xdr:cNvCxnSpPr/>
      </xdr:nvCxnSpPr>
      <xdr:spPr>
        <a:xfrm>
          <a:off x="4114800" y="1042615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147683</xdr:rowOff>
    </xdr:from>
    <xdr:to>
      <xdr:col>19</xdr:col>
      <xdr:colOff>133350</xdr:colOff>
      <xdr:row>60</xdr:row>
      <xdr:rowOff>139156</xdr:rowOff>
    </xdr:to>
    <xdr:cxnSp macro="">
      <xdr:nvCxnSpPr>
        <xdr:cNvPr id="135" name="直線コネクタ 134"/>
        <xdr:cNvCxnSpPr/>
      </xdr:nvCxnSpPr>
      <xdr:spPr>
        <a:xfrm>
          <a:off x="3225800" y="10091783"/>
          <a:ext cx="8890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60</xdr:row>
      <xdr:rowOff>80554</xdr:rowOff>
    </xdr:to>
    <xdr:cxnSp macro="">
      <xdr:nvCxnSpPr>
        <xdr:cNvPr id="138" name="直線コネクタ 137"/>
        <xdr:cNvCxnSpPr/>
      </xdr:nvCxnSpPr>
      <xdr:spPr>
        <a:xfrm flipV="1">
          <a:off x="2336800" y="1009178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60</xdr:row>
      <xdr:rowOff>111578</xdr:rowOff>
    </xdr:to>
    <xdr:cxnSp macro="">
      <xdr:nvCxnSpPr>
        <xdr:cNvPr id="141" name="直線コネクタ 140"/>
        <xdr:cNvCxnSpPr/>
      </xdr:nvCxnSpPr>
      <xdr:spPr>
        <a:xfrm flipV="1">
          <a:off x="1447800" y="103675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150404</xdr:rowOff>
    </xdr:from>
    <xdr:to>
      <xdr:col>23</xdr:col>
      <xdr:colOff>184150</xdr:colOff>
      <xdr:row>61</xdr:row>
      <xdr:rowOff>80554</xdr:rowOff>
    </xdr:to>
    <xdr:sp macro="" textlink="">
      <xdr:nvSpPr>
        <xdr:cNvPr id="151" name="楕円 150"/>
        <xdr:cNvSpPr/>
      </xdr:nvSpPr>
      <xdr:spPr>
        <a:xfrm>
          <a:off x="49022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122481</xdr:rowOff>
    </xdr:from>
    <xdr:ext cx="762000" cy="259045"/>
    <xdr:sp macro="" textlink="">
      <xdr:nvSpPr>
        <xdr:cNvPr id="152" name="財政構造の弾力性該当値テキスト"/>
        <xdr:cNvSpPr txBox="1"/>
      </xdr:nvSpPr>
      <xdr:spPr>
        <a:xfrm>
          <a:off x="5041900" y="1040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88356</xdr:rowOff>
    </xdr:from>
    <xdr:to>
      <xdr:col>19</xdr:col>
      <xdr:colOff>184150</xdr:colOff>
      <xdr:row>61</xdr:row>
      <xdr:rowOff>18506</xdr:rowOff>
    </xdr:to>
    <xdr:sp macro="" textlink="">
      <xdr:nvSpPr>
        <xdr:cNvPr id="153" name="楕円 152"/>
        <xdr:cNvSpPr/>
      </xdr:nvSpPr>
      <xdr:spPr>
        <a:xfrm>
          <a:off x="4064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3283</xdr:rowOff>
    </xdr:from>
    <xdr:ext cx="736600" cy="259045"/>
    <xdr:sp macro="" textlink="">
      <xdr:nvSpPr>
        <xdr:cNvPr id="154" name="テキスト ボックス 153"/>
        <xdr:cNvSpPr txBox="1"/>
      </xdr:nvSpPr>
      <xdr:spPr>
        <a:xfrm>
          <a:off x="3733800" y="104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96883</xdr:rowOff>
    </xdr:from>
    <xdr:to>
      <xdr:col>15</xdr:col>
      <xdr:colOff>133350</xdr:colOff>
      <xdr:row>59</xdr:row>
      <xdr:rowOff>27033</xdr:rowOff>
    </xdr:to>
    <xdr:sp macro="" textlink="">
      <xdr:nvSpPr>
        <xdr:cNvPr id="155" name="楕円 154"/>
        <xdr:cNvSpPr/>
      </xdr:nvSpPr>
      <xdr:spPr>
        <a:xfrm>
          <a:off x="3175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37210</xdr:rowOff>
    </xdr:from>
    <xdr:ext cx="762000" cy="259045"/>
    <xdr:sp macro="" textlink="">
      <xdr:nvSpPr>
        <xdr:cNvPr id="156" name="テキスト ボックス 155"/>
        <xdr:cNvSpPr txBox="1"/>
      </xdr:nvSpPr>
      <xdr:spPr>
        <a:xfrm>
          <a:off x="2844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60778</xdr:rowOff>
    </xdr:from>
    <xdr:to>
      <xdr:col>7</xdr:col>
      <xdr:colOff>31750</xdr:colOff>
      <xdr:row>60</xdr:row>
      <xdr:rowOff>162378</xdr:rowOff>
    </xdr:to>
    <xdr:sp macro="" textlink="">
      <xdr:nvSpPr>
        <xdr:cNvPr id="159" name="楕円 158"/>
        <xdr:cNvSpPr/>
      </xdr:nvSpPr>
      <xdr:spPr>
        <a:xfrm>
          <a:off x="1397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1105</xdr:rowOff>
    </xdr:from>
    <xdr:ext cx="762000" cy="259045"/>
    <xdr:sp macro="" textlink="">
      <xdr:nvSpPr>
        <xdr:cNvPr id="160" name="テキスト ボックス 159"/>
        <xdr:cNvSpPr txBox="1"/>
      </xdr:nvSpPr>
      <xdr:spPr>
        <a:xfrm>
          <a:off x="1066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制度からの指定取り消しに伴う物件費の減少により、令和５年度は類似団体平均を下回っているが、全国平均等と比較すると高い水準にあるため、洲本市第２次行政改革実施方策に基づく公共施設管理や職員数等の適正化に取り組むことで、人件費・物件費等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14305</xdr:rowOff>
    </xdr:from>
    <xdr:to>
      <xdr:col>23</xdr:col>
      <xdr:colOff>133350</xdr:colOff>
      <xdr:row>82</xdr:row>
      <xdr:rowOff>59697</xdr:rowOff>
    </xdr:to>
    <xdr:cxnSp macro="">
      <xdr:nvCxnSpPr>
        <xdr:cNvPr id="196" name="直線コネクタ 195"/>
        <xdr:cNvCxnSpPr/>
      </xdr:nvCxnSpPr>
      <xdr:spPr>
        <a:xfrm flipV="1">
          <a:off x="4114800" y="14073205"/>
          <a:ext cx="838200" cy="4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170532</xdr:rowOff>
    </xdr:from>
    <xdr:ext cx="762000" cy="259045"/>
    <xdr:sp macro="" textlink="">
      <xdr:nvSpPr>
        <xdr:cNvPr id="197" name="人件費・物件費等の状況平均値テキスト"/>
        <xdr:cNvSpPr txBox="1"/>
      </xdr:nvSpPr>
      <xdr:spPr>
        <a:xfrm>
          <a:off x="5041900" y="14057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59697</xdr:rowOff>
    </xdr:from>
    <xdr:to>
      <xdr:col>19</xdr:col>
      <xdr:colOff>133350</xdr:colOff>
      <xdr:row>83</xdr:row>
      <xdr:rowOff>27713</xdr:rowOff>
    </xdr:to>
    <xdr:cxnSp macro="">
      <xdr:nvCxnSpPr>
        <xdr:cNvPr id="199" name="直線コネクタ 198"/>
        <xdr:cNvCxnSpPr/>
      </xdr:nvCxnSpPr>
      <xdr:spPr>
        <a:xfrm flipV="1">
          <a:off x="3225800" y="14118597"/>
          <a:ext cx="889000" cy="13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77335</xdr:rowOff>
    </xdr:from>
    <xdr:to>
      <xdr:col>15</xdr:col>
      <xdr:colOff>82550</xdr:colOff>
      <xdr:row>83</xdr:row>
      <xdr:rowOff>27713</xdr:rowOff>
    </xdr:to>
    <xdr:cxnSp macro="">
      <xdr:nvCxnSpPr>
        <xdr:cNvPr id="202" name="直線コネクタ 201"/>
        <xdr:cNvCxnSpPr/>
      </xdr:nvCxnSpPr>
      <xdr:spPr>
        <a:xfrm>
          <a:off x="2336800" y="14136235"/>
          <a:ext cx="889000" cy="12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159463</xdr:rowOff>
    </xdr:from>
    <xdr:to>
      <xdr:col>11</xdr:col>
      <xdr:colOff>31750</xdr:colOff>
      <xdr:row>82</xdr:row>
      <xdr:rowOff>77335</xdr:rowOff>
    </xdr:to>
    <xdr:cxnSp macro="">
      <xdr:nvCxnSpPr>
        <xdr:cNvPr id="205" name="直線コネクタ 204"/>
        <xdr:cNvCxnSpPr/>
      </xdr:nvCxnSpPr>
      <xdr:spPr>
        <a:xfrm>
          <a:off x="1447800" y="14046913"/>
          <a:ext cx="889000" cy="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134955</xdr:rowOff>
    </xdr:from>
    <xdr:to>
      <xdr:col>23</xdr:col>
      <xdr:colOff>184150</xdr:colOff>
      <xdr:row>82</xdr:row>
      <xdr:rowOff>65105</xdr:rowOff>
    </xdr:to>
    <xdr:sp macro="" textlink="">
      <xdr:nvSpPr>
        <xdr:cNvPr id="215" name="楕円 214"/>
        <xdr:cNvSpPr/>
      </xdr:nvSpPr>
      <xdr:spPr>
        <a:xfrm>
          <a:off x="4902200" y="1402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56232</xdr:rowOff>
    </xdr:from>
    <xdr:ext cx="762000" cy="259045"/>
    <xdr:sp macro="" textlink="">
      <xdr:nvSpPr>
        <xdr:cNvPr id="216" name="人件費・物件費等の状況該当値テキスト"/>
        <xdr:cNvSpPr txBox="1"/>
      </xdr:nvSpPr>
      <xdr:spPr>
        <a:xfrm>
          <a:off x="5041900" y="1394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8897</xdr:rowOff>
    </xdr:from>
    <xdr:to>
      <xdr:col>19</xdr:col>
      <xdr:colOff>184150</xdr:colOff>
      <xdr:row>82</xdr:row>
      <xdr:rowOff>110497</xdr:rowOff>
    </xdr:to>
    <xdr:sp macro="" textlink="">
      <xdr:nvSpPr>
        <xdr:cNvPr id="217" name="楕円 216"/>
        <xdr:cNvSpPr/>
      </xdr:nvSpPr>
      <xdr:spPr>
        <a:xfrm>
          <a:off x="4064000" y="140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95274</xdr:rowOff>
    </xdr:from>
    <xdr:ext cx="736600" cy="259045"/>
    <xdr:sp macro="" textlink="">
      <xdr:nvSpPr>
        <xdr:cNvPr id="218" name="テキスト ボックス 217"/>
        <xdr:cNvSpPr txBox="1"/>
      </xdr:nvSpPr>
      <xdr:spPr>
        <a:xfrm>
          <a:off x="3733800" y="141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148363</xdr:rowOff>
    </xdr:from>
    <xdr:to>
      <xdr:col>15</xdr:col>
      <xdr:colOff>133350</xdr:colOff>
      <xdr:row>83</xdr:row>
      <xdr:rowOff>78513</xdr:rowOff>
    </xdr:to>
    <xdr:sp macro="" textlink="">
      <xdr:nvSpPr>
        <xdr:cNvPr id="219" name="楕円 218"/>
        <xdr:cNvSpPr/>
      </xdr:nvSpPr>
      <xdr:spPr>
        <a:xfrm>
          <a:off x="3175000" y="142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63290</xdr:rowOff>
    </xdr:from>
    <xdr:ext cx="762000" cy="259045"/>
    <xdr:sp macro="" textlink="">
      <xdr:nvSpPr>
        <xdr:cNvPr id="220" name="テキスト ボックス 219"/>
        <xdr:cNvSpPr txBox="1"/>
      </xdr:nvSpPr>
      <xdr:spPr>
        <a:xfrm>
          <a:off x="2844800" y="1429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26535</xdr:rowOff>
    </xdr:from>
    <xdr:to>
      <xdr:col>11</xdr:col>
      <xdr:colOff>82550</xdr:colOff>
      <xdr:row>82</xdr:row>
      <xdr:rowOff>128135</xdr:rowOff>
    </xdr:to>
    <xdr:sp macro="" textlink="">
      <xdr:nvSpPr>
        <xdr:cNvPr id="221" name="楕円 220"/>
        <xdr:cNvSpPr/>
      </xdr:nvSpPr>
      <xdr:spPr>
        <a:xfrm>
          <a:off x="2286000" y="140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112912</xdr:rowOff>
    </xdr:from>
    <xdr:ext cx="762000" cy="259045"/>
    <xdr:sp macro="" textlink="">
      <xdr:nvSpPr>
        <xdr:cNvPr id="222" name="テキスト ボックス 221"/>
        <xdr:cNvSpPr txBox="1"/>
      </xdr:nvSpPr>
      <xdr:spPr>
        <a:xfrm>
          <a:off x="1955800" y="1417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108663</xdr:rowOff>
    </xdr:from>
    <xdr:to>
      <xdr:col>7</xdr:col>
      <xdr:colOff>31750</xdr:colOff>
      <xdr:row>82</xdr:row>
      <xdr:rowOff>38813</xdr:rowOff>
    </xdr:to>
    <xdr:sp macro="" textlink="">
      <xdr:nvSpPr>
        <xdr:cNvPr id="223" name="楕円 222"/>
        <xdr:cNvSpPr/>
      </xdr:nvSpPr>
      <xdr:spPr>
        <a:xfrm>
          <a:off x="1397000" y="139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48990</xdr:rowOff>
    </xdr:from>
    <xdr:ext cx="762000" cy="259045"/>
    <xdr:sp macro="" textlink="">
      <xdr:nvSpPr>
        <xdr:cNvPr id="224" name="テキスト ボックス 223"/>
        <xdr:cNvSpPr txBox="1"/>
      </xdr:nvSpPr>
      <xdr:spPr>
        <a:xfrm>
          <a:off x="1066800" y="1376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４級以上の職員に関する給料カットを行うなど、給与水準の適正化に取り組んでおり、ラスパイレス指数は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0</xdr:rowOff>
    </xdr:to>
    <xdr:cxnSp macro="">
      <xdr:nvCxnSpPr>
        <xdr:cNvPr id="258" name="直線コネクタ 257"/>
        <xdr:cNvCxnSpPr/>
      </xdr:nvCxnSpPr>
      <xdr:spPr>
        <a:xfrm flipV="1">
          <a:off x="16179800" y="150339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61" name="直線コネクタ 260"/>
        <xdr:cNvCxnSpPr/>
      </xdr:nvCxnSpPr>
      <xdr:spPr>
        <a:xfrm flipV="1">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40216</xdr:rowOff>
    </xdr:to>
    <xdr:cxnSp macro="">
      <xdr:nvCxnSpPr>
        <xdr:cNvPr id="264" name="直線コネクタ 263"/>
        <xdr:cNvCxnSpPr/>
      </xdr:nvCxnSpPr>
      <xdr:spPr>
        <a:xfrm>
          <a:off x="14401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0</xdr:rowOff>
    </xdr:to>
    <xdr:cxnSp macro="">
      <xdr:nvCxnSpPr>
        <xdr:cNvPr id="267" name="直線コネクタ 266"/>
        <xdr:cNvCxnSpPr/>
      </xdr:nvCxnSpPr>
      <xdr:spPr>
        <a:xfrm>
          <a:off x="13512800" y="150205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1" name="楕円 280"/>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2" name="テキスト ボックス 281"/>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5" name="楕円 284"/>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6" name="テキスト ボックス 285"/>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年には</a:t>
          </a:r>
          <a:r>
            <a:rPr kumimoji="1" lang="en-US" altLang="ja-JP" sz="1300">
              <a:latin typeface="ＭＳ Ｐゴシック" panose="020B0600070205080204" pitchFamily="50" charset="-128"/>
              <a:ea typeface="ＭＳ Ｐゴシック" panose="020B0600070205080204" pitchFamily="50" charset="-128"/>
            </a:rPr>
            <a:t>392</a:t>
          </a:r>
          <a:r>
            <a:rPr kumimoji="1" lang="ja-JP" altLang="en-US" sz="1300">
              <a:latin typeface="ＭＳ Ｐゴシック" panose="020B0600070205080204" pitchFamily="50" charset="-128"/>
              <a:ea typeface="ＭＳ Ｐゴシック" panose="020B0600070205080204" pitchFamily="50" charset="-128"/>
            </a:rPr>
            <a:t>人であった職員数は、事務の統廃合・縮小や新規採用の抑制などにより、令和５年４月１日現在で</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人まで削減し、類似団体平均を下回っている。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今後も引き続き、洲本市定員適正化計画に基づく適正な職員数の確保、適切な職員配置及び年齢構成の管理に努めていく。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9313</xdr:rowOff>
    </xdr:from>
    <xdr:to>
      <xdr:col>81</xdr:col>
      <xdr:colOff>44450</xdr:colOff>
      <xdr:row>60</xdr:row>
      <xdr:rowOff>21379</xdr:rowOff>
    </xdr:to>
    <xdr:cxnSp macro="">
      <xdr:nvCxnSpPr>
        <xdr:cNvPr id="321" name="直線コネクタ 320"/>
        <xdr:cNvCxnSpPr/>
      </xdr:nvCxnSpPr>
      <xdr:spPr>
        <a:xfrm>
          <a:off x="16179800" y="1029631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9313</xdr:rowOff>
    </xdr:to>
    <xdr:cxnSp macro="">
      <xdr:nvCxnSpPr>
        <xdr:cNvPr id="324" name="直線コネクタ 323"/>
        <xdr:cNvCxnSpPr/>
      </xdr:nvCxnSpPr>
      <xdr:spPr>
        <a:xfrm>
          <a:off x="15290800" y="1028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164677</xdr:rowOff>
    </xdr:from>
    <xdr:to>
      <xdr:col>72</xdr:col>
      <xdr:colOff>203200</xdr:colOff>
      <xdr:row>60</xdr:row>
      <xdr:rowOff>1270</xdr:rowOff>
    </xdr:to>
    <xdr:cxnSp macro="">
      <xdr:nvCxnSpPr>
        <xdr:cNvPr id="327" name="直線コネクタ 326"/>
        <xdr:cNvCxnSpPr/>
      </xdr:nvCxnSpPr>
      <xdr:spPr>
        <a:xfrm>
          <a:off x="14401800" y="102802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154220</xdr:rowOff>
    </xdr:from>
    <xdr:to>
      <xdr:col>68</xdr:col>
      <xdr:colOff>152400</xdr:colOff>
      <xdr:row>59</xdr:row>
      <xdr:rowOff>164677</xdr:rowOff>
    </xdr:to>
    <xdr:cxnSp macro="">
      <xdr:nvCxnSpPr>
        <xdr:cNvPr id="330" name="直線コネクタ 329"/>
        <xdr:cNvCxnSpPr/>
      </xdr:nvCxnSpPr>
      <xdr:spPr>
        <a:xfrm>
          <a:off x="13512800" y="10269770"/>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142029</xdr:rowOff>
    </xdr:from>
    <xdr:to>
      <xdr:col>81</xdr:col>
      <xdr:colOff>95250</xdr:colOff>
      <xdr:row>60</xdr:row>
      <xdr:rowOff>72179</xdr:rowOff>
    </xdr:to>
    <xdr:sp macro="" textlink="">
      <xdr:nvSpPr>
        <xdr:cNvPr id="340" name="楕円 339"/>
        <xdr:cNvSpPr/>
      </xdr:nvSpPr>
      <xdr:spPr>
        <a:xfrm>
          <a:off x="169672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158556</xdr:rowOff>
    </xdr:from>
    <xdr:ext cx="762000" cy="259045"/>
    <xdr:sp macro="" textlink="">
      <xdr:nvSpPr>
        <xdr:cNvPr id="341" name="定員管理の状況該当値テキスト"/>
        <xdr:cNvSpPr txBox="1"/>
      </xdr:nvSpPr>
      <xdr:spPr>
        <a:xfrm>
          <a:off x="17106900" y="1010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42" name="楕円 341"/>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43" name="テキスト ボックス 342"/>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4" name="楕円 343"/>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5" name="テキスト ボックス 344"/>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113877</xdr:rowOff>
    </xdr:from>
    <xdr:to>
      <xdr:col>68</xdr:col>
      <xdr:colOff>203200</xdr:colOff>
      <xdr:row>60</xdr:row>
      <xdr:rowOff>44027</xdr:rowOff>
    </xdr:to>
    <xdr:sp macro="" textlink="">
      <xdr:nvSpPr>
        <xdr:cNvPr id="346" name="楕円 345"/>
        <xdr:cNvSpPr/>
      </xdr:nvSpPr>
      <xdr:spPr>
        <a:xfrm>
          <a:off x="14351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54204</xdr:rowOff>
    </xdr:from>
    <xdr:ext cx="762000" cy="259045"/>
    <xdr:sp macro="" textlink="">
      <xdr:nvSpPr>
        <xdr:cNvPr id="347" name="テキスト ボックス 346"/>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103420</xdr:rowOff>
    </xdr:from>
    <xdr:to>
      <xdr:col>64</xdr:col>
      <xdr:colOff>152400</xdr:colOff>
      <xdr:row>60</xdr:row>
      <xdr:rowOff>33570</xdr:rowOff>
    </xdr:to>
    <xdr:sp macro="" textlink="">
      <xdr:nvSpPr>
        <xdr:cNvPr id="348" name="楕円 347"/>
        <xdr:cNvSpPr/>
      </xdr:nvSpPr>
      <xdr:spPr>
        <a:xfrm>
          <a:off x="13462000" y="102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43747</xdr:rowOff>
    </xdr:from>
    <xdr:ext cx="762000" cy="259045"/>
    <xdr:sp macro="" textlink="">
      <xdr:nvSpPr>
        <xdr:cNvPr id="349" name="テキスト ボックス 348"/>
        <xdr:cNvSpPr txBox="1"/>
      </xdr:nvSpPr>
      <xdr:spPr>
        <a:xfrm>
          <a:off x="13131800" y="998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市債残高の減少等による元利償還金の減少に伴い、実質公債費比率は改善傾向にあるものの、依然として高い水準にある。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の間には、ごみ処理施設や認定こども園等の大規模な施設整備を予定しており、公債費の増加が見込まれるが、交付税措置の有利な地方債の有効活用や既存施設の適正化による市債発行の更なる抑制等により、洲本市第２次行政改革実施方策における目標数値である</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％以下の継続を図っていく。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37</xdr:row>
      <xdr:rowOff>106468</xdr:rowOff>
    </xdr:to>
    <xdr:cxnSp macro="">
      <xdr:nvCxnSpPr>
        <xdr:cNvPr id="383" name="直線コネクタ 382"/>
        <xdr:cNvCxnSpPr/>
      </xdr:nvCxnSpPr>
      <xdr:spPr>
        <a:xfrm flipV="1">
          <a:off x="16179800" y="643805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106468</xdr:rowOff>
    </xdr:from>
    <xdr:to>
      <xdr:col>77</xdr:col>
      <xdr:colOff>44450</xdr:colOff>
      <xdr:row>37</xdr:row>
      <xdr:rowOff>118533</xdr:rowOff>
    </xdr:to>
    <xdr:cxnSp macro="">
      <xdr:nvCxnSpPr>
        <xdr:cNvPr id="386" name="直線コネクタ 385"/>
        <xdr:cNvCxnSpPr/>
      </xdr:nvCxnSpPr>
      <xdr:spPr>
        <a:xfrm flipV="1">
          <a:off x="15290800" y="64501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124566</xdr:rowOff>
    </xdr:to>
    <xdr:cxnSp macro="">
      <xdr:nvCxnSpPr>
        <xdr:cNvPr id="389" name="直線コネクタ 388"/>
        <xdr:cNvCxnSpPr/>
      </xdr:nvCxnSpPr>
      <xdr:spPr>
        <a:xfrm flipV="1">
          <a:off x="14401800" y="646218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124566</xdr:rowOff>
    </xdr:from>
    <xdr:to>
      <xdr:col>68</xdr:col>
      <xdr:colOff>152400</xdr:colOff>
      <xdr:row>37</xdr:row>
      <xdr:rowOff>134620</xdr:rowOff>
    </xdr:to>
    <xdr:cxnSp macro="">
      <xdr:nvCxnSpPr>
        <xdr:cNvPr id="392" name="直線コネクタ 391"/>
        <xdr:cNvCxnSpPr/>
      </xdr:nvCxnSpPr>
      <xdr:spPr>
        <a:xfrm flipV="1">
          <a:off x="13512800" y="646821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2" name="楕円 401"/>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15680</xdr:rowOff>
    </xdr:from>
    <xdr:ext cx="762000" cy="259045"/>
    <xdr:sp macro="" textlink="">
      <xdr:nvSpPr>
        <xdr:cNvPr id="403" name="公債費負担の状況該当値テキスト"/>
        <xdr:cNvSpPr txBox="1"/>
      </xdr:nvSpPr>
      <xdr:spPr>
        <a:xfrm>
          <a:off x="17106900" y="63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55668</xdr:rowOff>
    </xdr:from>
    <xdr:to>
      <xdr:col>77</xdr:col>
      <xdr:colOff>95250</xdr:colOff>
      <xdr:row>37</xdr:row>
      <xdr:rowOff>157268</xdr:rowOff>
    </xdr:to>
    <xdr:sp macro="" textlink="">
      <xdr:nvSpPr>
        <xdr:cNvPr id="404" name="楕円 403"/>
        <xdr:cNvSpPr/>
      </xdr:nvSpPr>
      <xdr:spPr>
        <a:xfrm>
          <a:off x="16129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142046</xdr:rowOff>
    </xdr:from>
    <xdr:ext cx="736600" cy="259045"/>
    <xdr:sp macro="" textlink="">
      <xdr:nvSpPr>
        <xdr:cNvPr id="405" name="テキスト ボックス 404"/>
        <xdr:cNvSpPr txBox="1"/>
      </xdr:nvSpPr>
      <xdr:spPr>
        <a:xfrm>
          <a:off x="15798800" y="648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6" name="楕円 405"/>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154110</xdr:rowOff>
    </xdr:from>
    <xdr:ext cx="762000" cy="259045"/>
    <xdr:sp macro="" textlink="">
      <xdr:nvSpPr>
        <xdr:cNvPr id="407" name="テキスト ボックス 406"/>
        <xdr:cNvSpPr txBox="1"/>
      </xdr:nvSpPr>
      <xdr:spPr>
        <a:xfrm>
          <a:off x="14909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73766</xdr:rowOff>
    </xdr:from>
    <xdr:to>
      <xdr:col>68</xdr:col>
      <xdr:colOff>203200</xdr:colOff>
      <xdr:row>38</xdr:row>
      <xdr:rowOff>3916</xdr:rowOff>
    </xdr:to>
    <xdr:sp macro="" textlink="">
      <xdr:nvSpPr>
        <xdr:cNvPr id="408" name="楕円 407"/>
        <xdr:cNvSpPr/>
      </xdr:nvSpPr>
      <xdr:spPr>
        <a:xfrm>
          <a:off x="14351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160143</xdr:rowOff>
    </xdr:from>
    <xdr:ext cx="762000" cy="259045"/>
    <xdr:sp macro="" textlink="">
      <xdr:nvSpPr>
        <xdr:cNvPr id="409" name="テキスト ボックス 408"/>
        <xdr:cNvSpPr txBox="1"/>
      </xdr:nvSpPr>
      <xdr:spPr>
        <a:xfrm>
          <a:off x="14020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83820</xdr:rowOff>
    </xdr:from>
    <xdr:to>
      <xdr:col>64</xdr:col>
      <xdr:colOff>152400</xdr:colOff>
      <xdr:row>38</xdr:row>
      <xdr:rowOff>13970</xdr:rowOff>
    </xdr:to>
    <xdr:sp macro="" textlink="">
      <xdr:nvSpPr>
        <xdr:cNvPr id="410" name="楕円 409"/>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170197</xdr:rowOff>
    </xdr:from>
    <xdr:ext cx="762000" cy="259045"/>
    <xdr:sp macro="" textlink="">
      <xdr:nvSpPr>
        <xdr:cNvPr id="411" name="テキスト ボックス 410"/>
        <xdr:cNvSpPr txBox="1"/>
      </xdr:nvSpPr>
      <xdr:spPr>
        <a:xfrm>
          <a:off x="13131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合併当初に実施した大規模投資事業に係る市債の償還進捗と洲本市第２次行政改革実施方策に基づく市債発行額の抑制による市債残高の減少に伴い、将来負担比率は改善傾向にあるものの、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の間には、ごみ処理施設や認定こども園等の大規模な施設整備を予定しており、一時的な将来負担の増加が見込まれるが、交付税措置の有利な地方債の有効活用や既存施設の適正化による市債発行の更なる抑制等を図り、財政負担の軽減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131106</xdr:rowOff>
    </xdr:from>
    <xdr:to>
      <xdr:col>81</xdr:col>
      <xdr:colOff>44450</xdr:colOff>
      <xdr:row>15</xdr:row>
      <xdr:rowOff>161671</xdr:rowOff>
    </xdr:to>
    <xdr:cxnSp macro="">
      <xdr:nvCxnSpPr>
        <xdr:cNvPr id="445" name="直線コネクタ 444"/>
        <xdr:cNvCxnSpPr/>
      </xdr:nvCxnSpPr>
      <xdr:spPr>
        <a:xfrm flipV="1">
          <a:off x="16179800" y="270285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161671</xdr:rowOff>
    </xdr:from>
    <xdr:to>
      <xdr:col>77</xdr:col>
      <xdr:colOff>44450</xdr:colOff>
      <xdr:row>15</xdr:row>
      <xdr:rowOff>165693</xdr:rowOff>
    </xdr:to>
    <xdr:cxnSp macro="">
      <xdr:nvCxnSpPr>
        <xdr:cNvPr id="448" name="直線コネクタ 447"/>
        <xdr:cNvCxnSpPr/>
      </xdr:nvCxnSpPr>
      <xdr:spPr>
        <a:xfrm flipV="1">
          <a:off x="15290800" y="27334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165693</xdr:rowOff>
    </xdr:from>
    <xdr:to>
      <xdr:col>72</xdr:col>
      <xdr:colOff>203200</xdr:colOff>
      <xdr:row>16</xdr:row>
      <xdr:rowOff>132588</xdr:rowOff>
    </xdr:to>
    <xdr:cxnSp macro="">
      <xdr:nvCxnSpPr>
        <xdr:cNvPr id="451" name="直線コネクタ 450"/>
        <xdr:cNvCxnSpPr/>
      </xdr:nvCxnSpPr>
      <xdr:spPr>
        <a:xfrm flipV="1">
          <a:off x="14401800" y="2737443"/>
          <a:ext cx="889000" cy="1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132588</xdr:rowOff>
    </xdr:from>
    <xdr:to>
      <xdr:col>68</xdr:col>
      <xdr:colOff>152400</xdr:colOff>
      <xdr:row>18</xdr:row>
      <xdr:rowOff>55922</xdr:rowOff>
    </xdr:to>
    <xdr:cxnSp macro="">
      <xdr:nvCxnSpPr>
        <xdr:cNvPr id="454" name="直線コネクタ 453"/>
        <xdr:cNvCxnSpPr/>
      </xdr:nvCxnSpPr>
      <xdr:spPr>
        <a:xfrm flipV="1">
          <a:off x="13512800" y="2875788"/>
          <a:ext cx="889000" cy="26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80306</xdr:rowOff>
    </xdr:from>
    <xdr:to>
      <xdr:col>81</xdr:col>
      <xdr:colOff>95250</xdr:colOff>
      <xdr:row>16</xdr:row>
      <xdr:rowOff>10456</xdr:rowOff>
    </xdr:to>
    <xdr:sp macro="" textlink="">
      <xdr:nvSpPr>
        <xdr:cNvPr id="464" name="楕円 463"/>
        <xdr:cNvSpPr/>
      </xdr:nvSpPr>
      <xdr:spPr>
        <a:xfrm>
          <a:off x="16967200" y="2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52383</xdr:rowOff>
    </xdr:from>
    <xdr:ext cx="762000" cy="259045"/>
    <xdr:sp macro="" textlink="">
      <xdr:nvSpPr>
        <xdr:cNvPr id="465" name="将来負担の状況該当値テキスト"/>
        <xdr:cNvSpPr txBox="1"/>
      </xdr:nvSpPr>
      <xdr:spPr>
        <a:xfrm>
          <a:off x="17106900" y="262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110871</xdr:rowOff>
    </xdr:from>
    <xdr:to>
      <xdr:col>77</xdr:col>
      <xdr:colOff>95250</xdr:colOff>
      <xdr:row>16</xdr:row>
      <xdr:rowOff>41021</xdr:rowOff>
    </xdr:to>
    <xdr:sp macro="" textlink="">
      <xdr:nvSpPr>
        <xdr:cNvPr id="466" name="楕円 465"/>
        <xdr:cNvSpPr/>
      </xdr:nvSpPr>
      <xdr:spPr>
        <a:xfrm>
          <a:off x="16129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25798</xdr:rowOff>
    </xdr:from>
    <xdr:ext cx="736600" cy="259045"/>
    <xdr:sp macro="" textlink="">
      <xdr:nvSpPr>
        <xdr:cNvPr id="467" name="テキスト ボックス 466"/>
        <xdr:cNvSpPr txBox="1"/>
      </xdr:nvSpPr>
      <xdr:spPr>
        <a:xfrm>
          <a:off x="15798800" y="276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114893</xdr:rowOff>
    </xdr:from>
    <xdr:to>
      <xdr:col>73</xdr:col>
      <xdr:colOff>44450</xdr:colOff>
      <xdr:row>16</xdr:row>
      <xdr:rowOff>45043</xdr:rowOff>
    </xdr:to>
    <xdr:sp macro="" textlink="">
      <xdr:nvSpPr>
        <xdr:cNvPr id="468" name="楕円 467"/>
        <xdr:cNvSpPr/>
      </xdr:nvSpPr>
      <xdr:spPr>
        <a:xfrm>
          <a:off x="15240000" y="26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29820</xdr:rowOff>
    </xdr:from>
    <xdr:ext cx="762000" cy="259045"/>
    <xdr:sp macro="" textlink="">
      <xdr:nvSpPr>
        <xdr:cNvPr id="469" name="テキスト ボックス 468"/>
        <xdr:cNvSpPr txBox="1"/>
      </xdr:nvSpPr>
      <xdr:spPr>
        <a:xfrm>
          <a:off x="14909800" y="277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81788</xdr:rowOff>
    </xdr:from>
    <xdr:to>
      <xdr:col>68</xdr:col>
      <xdr:colOff>203200</xdr:colOff>
      <xdr:row>17</xdr:row>
      <xdr:rowOff>11938</xdr:rowOff>
    </xdr:to>
    <xdr:sp macro="" textlink="">
      <xdr:nvSpPr>
        <xdr:cNvPr id="470" name="楕円 469"/>
        <xdr:cNvSpPr/>
      </xdr:nvSpPr>
      <xdr:spPr>
        <a:xfrm>
          <a:off x="14351000" y="28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168165</xdr:rowOff>
    </xdr:from>
    <xdr:ext cx="762000" cy="259045"/>
    <xdr:sp macro="" textlink="">
      <xdr:nvSpPr>
        <xdr:cNvPr id="471" name="テキスト ボックス 470"/>
        <xdr:cNvSpPr txBox="1"/>
      </xdr:nvSpPr>
      <xdr:spPr>
        <a:xfrm>
          <a:off x="140208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5122</xdr:rowOff>
    </xdr:from>
    <xdr:to>
      <xdr:col>64</xdr:col>
      <xdr:colOff>152400</xdr:colOff>
      <xdr:row>18</xdr:row>
      <xdr:rowOff>106722</xdr:rowOff>
    </xdr:to>
    <xdr:sp macro="" textlink="">
      <xdr:nvSpPr>
        <xdr:cNvPr id="472" name="楕円 471"/>
        <xdr:cNvSpPr/>
      </xdr:nvSpPr>
      <xdr:spPr>
        <a:xfrm>
          <a:off x="13462000" y="30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91499</xdr:rowOff>
    </xdr:from>
    <xdr:ext cx="762000" cy="259045"/>
    <xdr:sp macro="" textlink="">
      <xdr:nvSpPr>
        <xdr:cNvPr id="473" name="テキスト ボックス 472"/>
        <xdr:cNvSpPr txBox="1"/>
      </xdr:nvSpPr>
      <xdr:spPr>
        <a:xfrm>
          <a:off x="13131800" y="317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普通交付税、臨時財政対策債等の経常一般財源が減少したことや会計年度任用職員に係る報酬等が増加したことなどにより、令和４年度と比較すると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今後も、人事院勧告に準じた給与改定等による人件費の増加が見込まれるため、洲本市第２次行政改革実施方策や洲本市定員適正化計画に基づいて給与水準の適正化に努めていく。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27940</xdr:rowOff>
    </xdr:to>
    <xdr:cxnSp macro="">
      <xdr:nvCxnSpPr>
        <xdr:cNvPr id="66" name="直線コネクタ 65"/>
        <xdr:cNvCxnSpPr/>
      </xdr:nvCxnSpPr>
      <xdr:spPr>
        <a:xfrm>
          <a:off x="3987800" y="64135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69850</xdr:rowOff>
    </xdr:to>
    <xdr:cxnSp macro="">
      <xdr:nvCxnSpPr>
        <xdr:cNvPr id="69" name="直線コネクタ 68"/>
        <xdr:cNvCxnSpPr/>
      </xdr:nvCxnSpPr>
      <xdr:spPr>
        <a:xfrm>
          <a:off x="3098800" y="6276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130810</xdr:rowOff>
    </xdr:to>
    <xdr:cxnSp macro="">
      <xdr:nvCxnSpPr>
        <xdr:cNvPr id="72" name="直線コネクタ 71"/>
        <xdr:cNvCxnSpPr/>
      </xdr:nvCxnSpPr>
      <xdr:spPr>
        <a:xfrm flipV="1">
          <a:off x="2209800" y="62763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130810</xdr:rowOff>
    </xdr:to>
    <xdr:cxnSp macro="">
      <xdr:nvCxnSpPr>
        <xdr:cNvPr id="75" name="直線コネクタ 74"/>
        <xdr:cNvCxnSpPr/>
      </xdr:nvCxnSpPr>
      <xdr:spPr>
        <a:xfrm>
          <a:off x="1320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令和４年度と比較すると、固定資産評価関係の委託料が減少したことなどにより、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今後は、賃上げや物価高騰の影響などにより各種経常経費の増加が見込まれるため、公共施設等総合管理計画及び個別施設計画に基づく公共施設の適正化による施設の維持管理経費の削減を図っていく。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50800</xdr:rowOff>
    </xdr:to>
    <xdr:cxnSp macro="">
      <xdr:nvCxnSpPr>
        <xdr:cNvPr id="127" name="直線コネクタ 126"/>
        <xdr:cNvCxnSpPr/>
      </xdr:nvCxnSpPr>
      <xdr:spPr>
        <a:xfrm flipV="1">
          <a:off x="15671800" y="277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16</xdr:row>
      <xdr:rowOff>50800</xdr:rowOff>
    </xdr:to>
    <xdr:cxnSp macro="">
      <xdr:nvCxnSpPr>
        <xdr:cNvPr id="130" name="直線コネクタ 129"/>
        <xdr:cNvCxnSpPr/>
      </xdr:nvCxnSpPr>
      <xdr:spPr>
        <a:xfrm>
          <a:off x="14782800" y="232918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15</xdr:row>
      <xdr:rowOff>39370</xdr:rowOff>
    </xdr:to>
    <xdr:cxnSp macro="">
      <xdr:nvCxnSpPr>
        <xdr:cNvPr id="133" name="直線コネクタ 132"/>
        <xdr:cNvCxnSpPr/>
      </xdr:nvCxnSpPr>
      <xdr:spPr>
        <a:xfrm flipV="1">
          <a:off x="13893800" y="23291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39370</xdr:rowOff>
    </xdr:to>
    <xdr:cxnSp macro="">
      <xdr:nvCxnSpPr>
        <xdr:cNvPr id="136" name="直線コネクタ 135"/>
        <xdr:cNvCxnSpPr/>
      </xdr:nvCxnSpPr>
      <xdr:spPr>
        <a:xfrm>
          <a:off x="13004800" y="258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0" name="楕円 149"/>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1" name="テキスト ボックス 150"/>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2" name="楕円 151"/>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3" name="テキスト ボックス 152"/>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4" name="楕円 153"/>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5" name="テキスト ボックス 154"/>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令和４年度と比較すると、生活保護の医療扶助や認定こども園に係る施設型給付の減少等により、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今後も、生活保護の適正実施や子ども・子育て関係の施策の充実により、扶助費の更なる適正化に努めていく。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8" name="直線コネクタ 187"/>
        <xdr:cNvCxnSpPr/>
      </xdr:nvCxnSpPr>
      <xdr:spPr>
        <a:xfrm flipV="1">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91" name="直線コネクタ 190"/>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4" name="直線コネクタ 193"/>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101600</xdr:rowOff>
    </xdr:to>
    <xdr:cxnSp macro="">
      <xdr:nvCxnSpPr>
        <xdr:cNvPr id="197" name="直線コネクタ 196"/>
        <xdr:cNvCxnSpPr/>
      </xdr:nvCxnSpPr>
      <xdr:spPr>
        <a:xfrm flipV="1">
          <a:off x="1320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その他の大部分は、特別会計への繰出金が占めており、後期高齢者医療事業や介護保険事業に係る繰出金が増加したことなどにより、令和４年度と比較すると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後期高齢者医療や介護保険の給付等については、今後も増加していくことが予想され、それらに係る各特別会計の財政運営の更なる健全化に取り組んでいく必要がある。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37193</xdr:rowOff>
    </xdr:to>
    <xdr:cxnSp macro="">
      <xdr:nvCxnSpPr>
        <xdr:cNvPr id="251" name="直線コネクタ 250"/>
        <xdr:cNvCxnSpPr/>
      </xdr:nvCxnSpPr>
      <xdr:spPr>
        <a:xfrm>
          <a:off x="15671800" y="9755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154215</xdr:rowOff>
    </xdr:to>
    <xdr:cxnSp macro="">
      <xdr:nvCxnSpPr>
        <xdr:cNvPr id="254" name="直線コネクタ 253"/>
        <xdr:cNvCxnSpPr/>
      </xdr:nvCxnSpPr>
      <xdr:spPr>
        <a:xfrm>
          <a:off x="14782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15422</xdr:rowOff>
    </xdr:to>
    <xdr:cxnSp macro="">
      <xdr:nvCxnSpPr>
        <xdr:cNvPr id="257" name="直線コネクタ 256"/>
        <xdr:cNvCxnSpPr/>
      </xdr:nvCxnSpPr>
      <xdr:spPr>
        <a:xfrm flipV="1">
          <a:off x="13893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15422</xdr:rowOff>
    </xdr:to>
    <xdr:cxnSp macro="">
      <xdr:nvCxnSpPr>
        <xdr:cNvPr id="260" name="直線コネクタ 259"/>
        <xdr:cNvCxnSpPr/>
      </xdr:nvCxnSpPr>
      <xdr:spPr>
        <a:xfrm>
          <a:off x="13004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普通交付税、臨時財政対策債等の経常一般財源が減少したことや一部事務組合に対する負担金が増加したことなどにより、令和４年度と比較すると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今後は、洲本市第２次行政改革実施方策に基づく補助金等の見直しや洲本市下水道事業経営戦略に基づく経営健全化による下水道事業会計への補助金の削減などに取り組み、補助費等の適正化に努めていく。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154432</xdr:rowOff>
    </xdr:to>
    <xdr:cxnSp macro="">
      <xdr:nvCxnSpPr>
        <xdr:cNvPr id="309" name="直線コネクタ 308"/>
        <xdr:cNvCxnSpPr/>
      </xdr:nvCxnSpPr>
      <xdr:spPr>
        <a:xfrm>
          <a:off x="15671800" y="6312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145288</xdr:rowOff>
    </xdr:to>
    <xdr:cxnSp macro="">
      <xdr:nvCxnSpPr>
        <xdr:cNvPr id="312" name="直線コネクタ 311"/>
        <xdr:cNvCxnSpPr/>
      </xdr:nvCxnSpPr>
      <xdr:spPr>
        <a:xfrm flipV="1">
          <a:off x="14782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145288</xdr:rowOff>
    </xdr:to>
    <xdr:cxnSp macro="">
      <xdr:nvCxnSpPr>
        <xdr:cNvPr id="315" name="直線コネクタ 314"/>
        <xdr:cNvCxnSpPr/>
      </xdr:nvCxnSpPr>
      <xdr:spPr>
        <a:xfrm>
          <a:off x="13893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145288</xdr:rowOff>
    </xdr:to>
    <xdr:cxnSp macro="">
      <xdr:nvCxnSpPr>
        <xdr:cNvPr id="318" name="直線コネクタ 317"/>
        <xdr:cNvCxnSpPr/>
      </xdr:nvCxnSpPr>
      <xdr:spPr>
        <a:xfrm flipV="1">
          <a:off x="13004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3" name="テキスト ボックス 332"/>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5" name="テキスト ボックス 334"/>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市の合併当初に実施した大規模投資事業に係る市債の償還進捗と洲本市第２次行政改革実施方策に基づく市債発行額の抑制による市債残高の減少に伴い、公債費は減少傾向にある。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ごみ処理施設や認定こども園等の大規模な施設整備を予定していることから、交付税措置の有利な地方債の有効活用や既存施設の適正化による市債発行の更なる抑制等により、公債費負担の軽減を図っ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98425</xdr:rowOff>
    </xdr:to>
    <xdr:cxnSp macro="">
      <xdr:nvCxnSpPr>
        <xdr:cNvPr id="369" name="直線コネクタ 368"/>
        <xdr:cNvCxnSpPr/>
      </xdr:nvCxnSpPr>
      <xdr:spPr>
        <a:xfrm flipV="1">
          <a:off x="3987800" y="129552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86995</xdr:rowOff>
    </xdr:from>
    <xdr:to>
      <xdr:col>19</xdr:col>
      <xdr:colOff>187325</xdr:colOff>
      <xdr:row>75</xdr:row>
      <xdr:rowOff>98425</xdr:rowOff>
    </xdr:to>
    <xdr:cxnSp macro="">
      <xdr:nvCxnSpPr>
        <xdr:cNvPr id="372" name="直線コネクタ 371"/>
        <xdr:cNvCxnSpPr/>
      </xdr:nvCxnSpPr>
      <xdr:spPr>
        <a:xfrm>
          <a:off x="3098800" y="12945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86995</xdr:rowOff>
    </xdr:from>
    <xdr:to>
      <xdr:col>15</xdr:col>
      <xdr:colOff>98425</xdr:colOff>
      <xdr:row>75</xdr:row>
      <xdr:rowOff>125095</xdr:rowOff>
    </xdr:to>
    <xdr:cxnSp macro="">
      <xdr:nvCxnSpPr>
        <xdr:cNvPr id="375" name="直線コネクタ 374"/>
        <xdr:cNvCxnSpPr/>
      </xdr:nvCxnSpPr>
      <xdr:spPr>
        <a:xfrm flipV="1">
          <a:off x="2209800" y="12945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125095</xdr:rowOff>
    </xdr:from>
    <xdr:to>
      <xdr:col>11</xdr:col>
      <xdr:colOff>9525</xdr:colOff>
      <xdr:row>75</xdr:row>
      <xdr:rowOff>149861</xdr:rowOff>
    </xdr:to>
    <xdr:cxnSp macro="">
      <xdr:nvCxnSpPr>
        <xdr:cNvPr id="378" name="直線コネクタ 377"/>
        <xdr:cNvCxnSpPr/>
      </xdr:nvCxnSpPr>
      <xdr:spPr>
        <a:xfrm flipV="1">
          <a:off x="1320800" y="129838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8" name="楕円 387"/>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17797</xdr:rowOff>
    </xdr:from>
    <xdr:ext cx="762000" cy="259045"/>
    <xdr:sp macro="" textlink="">
      <xdr:nvSpPr>
        <xdr:cNvPr id="389" name="公債費該当値テキスト"/>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0" name="楕円 389"/>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1" name="テキスト ボックス 390"/>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36195</xdr:rowOff>
    </xdr:from>
    <xdr:to>
      <xdr:col>15</xdr:col>
      <xdr:colOff>149225</xdr:colOff>
      <xdr:row>75</xdr:row>
      <xdr:rowOff>137795</xdr:rowOff>
    </xdr:to>
    <xdr:sp macro="" textlink="">
      <xdr:nvSpPr>
        <xdr:cNvPr id="392" name="楕円 391"/>
        <xdr:cNvSpPr/>
      </xdr:nvSpPr>
      <xdr:spPr>
        <a:xfrm>
          <a:off x="3048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122572</xdr:rowOff>
    </xdr:from>
    <xdr:ext cx="762000" cy="259045"/>
    <xdr:sp macro="" textlink="">
      <xdr:nvSpPr>
        <xdr:cNvPr id="393" name="テキスト ボックス 392"/>
        <xdr:cNvSpPr txBox="1"/>
      </xdr:nvSpPr>
      <xdr:spPr>
        <a:xfrm>
          <a:off x="2717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74295</xdr:rowOff>
    </xdr:from>
    <xdr:to>
      <xdr:col>11</xdr:col>
      <xdr:colOff>60325</xdr:colOff>
      <xdr:row>76</xdr:row>
      <xdr:rowOff>4445</xdr:rowOff>
    </xdr:to>
    <xdr:sp macro="" textlink="">
      <xdr:nvSpPr>
        <xdr:cNvPr id="394" name="楕円 393"/>
        <xdr:cNvSpPr/>
      </xdr:nvSpPr>
      <xdr:spPr>
        <a:xfrm>
          <a:off x="2159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160672</xdr:rowOff>
    </xdr:from>
    <xdr:ext cx="762000" cy="259045"/>
    <xdr:sp macro="" textlink="">
      <xdr:nvSpPr>
        <xdr:cNvPr id="395" name="テキスト ボックス 394"/>
        <xdr:cNvSpPr txBox="1"/>
      </xdr:nvSpPr>
      <xdr:spPr>
        <a:xfrm>
          <a:off x="1828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6" name="楕円 395"/>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13988</xdr:rowOff>
    </xdr:from>
    <xdr:ext cx="762000" cy="259045"/>
    <xdr:sp macro="" textlink="">
      <xdr:nvSpPr>
        <xdr:cNvPr id="397" name="テキスト ボックス 396"/>
        <xdr:cNvSpPr txBox="1"/>
      </xdr:nvSpPr>
      <xdr:spPr>
        <a:xfrm>
          <a:off x="939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公債費は依然として高い数値となっているものの、公債費以外については類似団体平均より低い水準で推移している。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しかしながら、人件費の増などに伴って増加傾向にあるため、洲本市第２次行政改革実施方策や洲本市定員適正化計画に基づく給与水準の適正化等を図り、持続可能な財政運営に努めていく。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136144</xdr:rowOff>
    </xdr:to>
    <xdr:cxnSp macro="">
      <xdr:nvCxnSpPr>
        <xdr:cNvPr id="428" name="直線コネクタ 427"/>
        <xdr:cNvCxnSpPr/>
      </xdr:nvCxnSpPr>
      <xdr:spPr>
        <a:xfrm>
          <a:off x="15671800" y="130794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76</xdr:row>
      <xdr:rowOff>49276</xdr:rowOff>
    </xdr:to>
    <xdr:cxnSp macro="">
      <xdr:nvCxnSpPr>
        <xdr:cNvPr id="431" name="直線コネクタ 430"/>
        <xdr:cNvCxnSpPr/>
      </xdr:nvCxnSpPr>
      <xdr:spPr>
        <a:xfrm>
          <a:off x="14782800" y="1266342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75</xdr:row>
      <xdr:rowOff>78994</xdr:rowOff>
    </xdr:to>
    <xdr:cxnSp macro="">
      <xdr:nvCxnSpPr>
        <xdr:cNvPr id="434" name="直線コネクタ 433"/>
        <xdr:cNvCxnSpPr/>
      </xdr:nvCxnSpPr>
      <xdr:spPr>
        <a:xfrm flipV="1">
          <a:off x="13893800" y="1266342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78994</xdr:rowOff>
    </xdr:to>
    <xdr:cxnSp macro="">
      <xdr:nvCxnSpPr>
        <xdr:cNvPr id="437" name="直線コネクタ 436"/>
        <xdr:cNvCxnSpPr/>
      </xdr:nvCxnSpPr>
      <xdr:spPr>
        <a:xfrm>
          <a:off x="13004800" y="12919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9" name="楕円 448"/>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50" name="テキスト ボックス 449"/>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macro="" textlink="">
      <xdr:nvSpPr>
        <xdr:cNvPr id="451" name="楕円 450"/>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macro="" textlink="">
      <xdr:nvSpPr>
        <xdr:cNvPr id="452" name="テキスト ボックス 451"/>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3" name="楕円 452"/>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4" name="テキスト ボックス 453"/>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5" name="楕円 454"/>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6" name="テキスト ボックス 455"/>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86244</xdr:rowOff>
    </xdr:from>
    <xdr:to>
      <xdr:col>29</xdr:col>
      <xdr:colOff>127000</xdr:colOff>
      <xdr:row>17</xdr:row>
      <xdr:rowOff>110301</xdr:rowOff>
    </xdr:to>
    <xdr:cxnSp macro="">
      <xdr:nvCxnSpPr>
        <xdr:cNvPr id="52" name="直線コネクタ 51"/>
        <xdr:cNvCxnSpPr/>
      </xdr:nvCxnSpPr>
      <xdr:spPr bwMode="auto">
        <a:xfrm>
          <a:off x="5003800" y="3048519"/>
          <a:ext cx="6477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86244</xdr:rowOff>
    </xdr:from>
    <xdr:to>
      <xdr:col>26</xdr:col>
      <xdr:colOff>50800</xdr:colOff>
      <xdr:row>17</xdr:row>
      <xdr:rowOff>151286</xdr:rowOff>
    </xdr:to>
    <xdr:cxnSp macro="">
      <xdr:nvCxnSpPr>
        <xdr:cNvPr id="55" name="直線コネクタ 54"/>
        <xdr:cNvCxnSpPr/>
      </xdr:nvCxnSpPr>
      <xdr:spPr bwMode="auto">
        <a:xfrm flipV="1">
          <a:off x="4305300" y="3048519"/>
          <a:ext cx="698500" cy="6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151286</xdr:rowOff>
    </xdr:from>
    <xdr:to>
      <xdr:col>22</xdr:col>
      <xdr:colOff>114300</xdr:colOff>
      <xdr:row>18</xdr:row>
      <xdr:rowOff>54458</xdr:rowOff>
    </xdr:to>
    <xdr:cxnSp macro="">
      <xdr:nvCxnSpPr>
        <xdr:cNvPr id="58" name="直線コネクタ 57"/>
        <xdr:cNvCxnSpPr/>
      </xdr:nvCxnSpPr>
      <xdr:spPr bwMode="auto">
        <a:xfrm flipV="1">
          <a:off x="3606800" y="3113561"/>
          <a:ext cx="698500" cy="74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41645</xdr:rowOff>
    </xdr:from>
    <xdr:to>
      <xdr:col>18</xdr:col>
      <xdr:colOff>177800</xdr:colOff>
      <xdr:row>18</xdr:row>
      <xdr:rowOff>54458</xdr:rowOff>
    </xdr:to>
    <xdr:cxnSp macro="">
      <xdr:nvCxnSpPr>
        <xdr:cNvPr id="61" name="直線コネクタ 60"/>
        <xdr:cNvCxnSpPr/>
      </xdr:nvCxnSpPr>
      <xdr:spPr bwMode="auto">
        <a:xfrm>
          <a:off x="2908300" y="3175370"/>
          <a:ext cx="698500" cy="1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59501</xdr:rowOff>
    </xdr:from>
    <xdr:to>
      <xdr:col>29</xdr:col>
      <xdr:colOff>177800</xdr:colOff>
      <xdr:row>17</xdr:row>
      <xdr:rowOff>161101</xdr:rowOff>
    </xdr:to>
    <xdr:sp macro="" textlink="">
      <xdr:nvSpPr>
        <xdr:cNvPr id="71" name="楕円 70"/>
        <xdr:cNvSpPr/>
      </xdr:nvSpPr>
      <xdr:spPr bwMode="auto">
        <a:xfrm>
          <a:off x="5600700" y="302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31578</xdr:rowOff>
    </xdr:from>
    <xdr:ext cx="762000" cy="259045"/>
    <xdr:sp macro="" textlink="">
      <xdr:nvSpPr>
        <xdr:cNvPr id="72" name="人口1人当たり決算額の推移該当値テキスト130"/>
        <xdr:cNvSpPr txBox="1"/>
      </xdr:nvSpPr>
      <xdr:spPr>
        <a:xfrm>
          <a:off x="5740400" y="299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35444</xdr:rowOff>
    </xdr:from>
    <xdr:to>
      <xdr:col>26</xdr:col>
      <xdr:colOff>101600</xdr:colOff>
      <xdr:row>17</xdr:row>
      <xdr:rowOff>137044</xdr:rowOff>
    </xdr:to>
    <xdr:sp macro="" textlink="">
      <xdr:nvSpPr>
        <xdr:cNvPr id="73" name="楕円 72"/>
        <xdr:cNvSpPr/>
      </xdr:nvSpPr>
      <xdr:spPr bwMode="auto">
        <a:xfrm>
          <a:off x="4953000" y="299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121821</xdr:rowOff>
    </xdr:from>
    <xdr:ext cx="736600" cy="259045"/>
    <xdr:sp macro="" textlink="">
      <xdr:nvSpPr>
        <xdr:cNvPr id="74" name="テキスト ボックス 73"/>
        <xdr:cNvSpPr txBox="1"/>
      </xdr:nvSpPr>
      <xdr:spPr>
        <a:xfrm>
          <a:off x="4622800" y="308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100486</xdr:rowOff>
    </xdr:from>
    <xdr:to>
      <xdr:col>22</xdr:col>
      <xdr:colOff>165100</xdr:colOff>
      <xdr:row>18</xdr:row>
      <xdr:rowOff>30636</xdr:rowOff>
    </xdr:to>
    <xdr:sp macro="" textlink="">
      <xdr:nvSpPr>
        <xdr:cNvPr id="75" name="楕円 74"/>
        <xdr:cNvSpPr/>
      </xdr:nvSpPr>
      <xdr:spPr bwMode="auto">
        <a:xfrm>
          <a:off x="4254500" y="3062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15413</xdr:rowOff>
    </xdr:from>
    <xdr:ext cx="762000" cy="259045"/>
    <xdr:sp macro="" textlink="">
      <xdr:nvSpPr>
        <xdr:cNvPr id="76" name="テキスト ボックス 75"/>
        <xdr:cNvSpPr txBox="1"/>
      </xdr:nvSpPr>
      <xdr:spPr>
        <a:xfrm>
          <a:off x="3924300" y="314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3658</xdr:rowOff>
    </xdr:from>
    <xdr:to>
      <xdr:col>19</xdr:col>
      <xdr:colOff>38100</xdr:colOff>
      <xdr:row>18</xdr:row>
      <xdr:rowOff>105258</xdr:rowOff>
    </xdr:to>
    <xdr:sp macro="" textlink="">
      <xdr:nvSpPr>
        <xdr:cNvPr id="77" name="楕円 76"/>
        <xdr:cNvSpPr/>
      </xdr:nvSpPr>
      <xdr:spPr bwMode="auto">
        <a:xfrm>
          <a:off x="3556000" y="3137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90035</xdr:rowOff>
    </xdr:from>
    <xdr:ext cx="762000" cy="259045"/>
    <xdr:sp macro="" textlink="">
      <xdr:nvSpPr>
        <xdr:cNvPr id="78" name="テキスト ボックス 77"/>
        <xdr:cNvSpPr txBox="1"/>
      </xdr:nvSpPr>
      <xdr:spPr>
        <a:xfrm>
          <a:off x="3225800" y="32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162295</xdr:rowOff>
    </xdr:from>
    <xdr:to>
      <xdr:col>15</xdr:col>
      <xdr:colOff>101600</xdr:colOff>
      <xdr:row>18</xdr:row>
      <xdr:rowOff>92445</xdr:rowOff>
    </xdr:to>
    <xdr:sp macro="" textlink="">
      <xdr:nvSpPr>
        <xdr:cNvPr id="79" name="楕円 78"/>
        <xdr:cNvSpPr/>
      </xdr:nvSpPr>
      <xdr:spPr bwMode="auto">
        <a:xfrm>
          <a:off x="2857500" y="312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77222</xdr:rowOff>
    </xdr:from>
    <xdr:ext cx="762000" cy="259045"/>
    <xdr:sp macro="" textlink="">
      <xdr:nvSpPr>
        <xdr:cNvPr id="80" name="テキスト ボックス 79"/>
        <xdr:cNvSpPr txBox="1"/>
      </xdr:nvSpPr>
      <xdr:spPr>
        <a:xfrm>
          <a:off x="2527300" y="321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33522</xdr:rowOff>
    </xdr:from>
    <xdr:to>
      <xdr:col>29</xdr:col>
      <xdr:colOff>127000</xdr:colOff>
      <xdr:row>38</xdr:row>
      <xdr:rowOff>38006</xdr:rowOff>
    </xdr:to>
    <xdr:cxnSp macro="">
      <xdr:nvCxnSpPr>
        <xdr:cNvPr id="116" name="直線コネクタ 115"/>
        <xdr:cNvCxnSpPr/>
      </xdr:nvCxnSpPr>
      <xdr:spPr bwMode="auto">
        <a:xfrm flipV="1">
          <a:off x="5003800" y="7501122"/>
          <a:ext cx="647700" cy="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18299</xdr:rowOff>
    </xdr:from>
    <xdr:ext cx="762000" cy="259045"/>
    <xdr:sp macro="" textlink="">
      <xdr:nvSpPr>
        <xdr:cNvPr id="117" name="人口1人当たり決算額の推移平均値テキスト445"/>
        <xdr:cNvSpPr txBox="1"/>
      </xdr:nvSpPr>
      <xdr:spPr>
        <a:xfrm>
          <a:off x="5740400" y="7485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31987</xdr:rowOff>
    </xdr:from>
    <xdr:to>
      <xdr:col>26</xdr:col>
      <xdr:colOff>50800</xdr:colOff>
      <xdr:row>38</xdr:row>
      <xdr:rowOff>38006</xdr:rowOff>
    </xdr:to>
    <xdr:cxnSp macro="">
      <xdr:nvCxnSpPr>
        <xdr:cNvPr id="119" name="直線コネクタ 118"/>
        <xdr:cNvCxnSpPr/>
      </xdr:nvCxnSpPr>
      <xdr:spPr bwMode="auto">
        <a:xfrm>
          <a:off x="4305300" y="7499587"/>
          <a:ext cx="698500" cy="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25129</xdr:rowOff>
    </xdr:from>
    <xdr:to>
      <xdr:col>22</xdr:col>
      <xdr:colOff>114300</xdr:colOff>
      <xdr:row>38</xdr:row>
      <xdr:rowOff>31987</xdr:rowOff>
    </xdr:to>
    <xdr:cxnSp macro="">
      <xdr:nvCxnSpPr>
        <xdr:cNvPr id="122" name="直線コネクタ 121"/>
        <xdr:cNvCxnSpPr/>
      </xdr:nvCxnSpPr>
      <xdr:spPr bwMode="auto">
        <a:xfrm>
          <a:off x="3606800" y="7492729"/>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25129</xdr:rowOff>
    </xdr:from>
    <xdr:to>
      <xdr:col>18</xdr:col>
      <xdr:colOff>177800</xdr:colOff>
      <xdr:row>38</xdr:row>
      <xdr:rowOff>33241</xdr:rowOff>
    </xdr:to>
    <xdr:cxnSp macro="">
      <xdr:nvCxnSpPr>
        <xdr:cNvPr id="125" name="直線コネクタ 124"/>
        <xdr:cNvCxnSpPr/>
      </xdr:nvCxnSpPr>
      <xdr:spPr bwMode="auto">
        <a:xfrm flipV="1">
          <a:off x="2908300" y="7492729"/>
          <a:ext cx="698500" cy="8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325622</xdr:rowOff>
    </xdr:from>
    <xdr:to>
      <xdr:col>29</xdr:col>
      <xdr:colOff>177800</xdr:colOff>
      <xdr:row>38</xdr:row>
      <xdr:rowOff>84322</xdr:rowOff>
    </xdr:to>
    <xdr:sp macro="" textlink="">
      <xdr:nvSpPr>
        <xdr:cNvPr id="135" name="楕円 134"/>
        <xdr:cNvSpPr/>
      </xdr:nvSpPr>
      <xdr:spPr bwMode="auto">
        <a:xfrm>
          <a:off x="5600700" y="745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170699</xdr:rowOff>
    </xdr:from>
    <xdr:ext cx="762000" cy="259045"/>
    <xdr:sp macro="" textlink="">
      <xdr:nvSpPr>
        <xdr:cNvPr id="136" name="人口1人当たり決算額の推移該当値テキスト445"/>
        <xdr:cNvSpPr txBox="1"/>
      </xdr:nvSpPr>
      <xdr:spPr>
        <a:xfrm>
          <a:off x="5740400" y="729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330106</xdr:rowOff>
    </xdr:from>
    <xdr:to>
      <xdr:col>26</xdr:col>
      <xdr:colOff>101600</xdr:colOff>
      <xdr:row>38</xdr:row>
      <xdr:rowOff>88806</xdr:rowOff>
    </xdr:to>
    <xdr:sp macro="" textlink="">
      <xdr:nvSpPr>
        <xdr:cNvPr id="137" name="楕円 136"/>
        <xdr:cNvSpPr/>
      </xdr:nvSpPr>
      <xdr:spPr bwMode="auto">
        <a:xfrm>
          <a:off x="4953000" y="745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98983</xdr:rowOff>
    </xdr:from>
    <xdr:ext cx="736600" cy="259045"/>
    <xdr:sp macro="" textlink="">
      <xdr:nvSpPr>
        <xdr:cNvPr id="138" name="テキスト ボックス 137"/>
        <xdr:cNvSpPr txBox="1"/>
      </xdr:nvSpPr>
      <xdr:spPr>
        <a:xfrm>
          <a:off x="4622800" y="72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324087</xdr:rowOff>
    </xdr:from>
    <xdr:to>
      <xdr:col>22</xdr:col>
      <xdr:colOff>165100</xdr:colOff>
      <xdr:row>38</xdr:row>
      <xdr:rowOff>82787</xdr:rowOff>
    </xdr:to>
    <xdr:sp macro="" textlink="">
      <xdr:nvSpPr>
        <xdr:cNvPr id="139" name="楕円 138"/>
        <xdr:cNvSpPr/>
      </xdr:nvSpPr>
      <xdr:spPr bwMode="auto">
        <a:xfrm>
          <a:off x="4254500" y="74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92964</xdr:rowOff>
    </xdr:from>
    <xdr:ext cx="762000" cy="259045"/>
    <xdr:sp macro="" textlink="">
      <xdr:nvSpPr>
        <xdr:cNvPr id="140" name="テキスト ボックス 139"/>
        <xdr:cNvSpPr txBox="1"/>
      </xdr:nvSpPr>
      <xdr:spPr>
        <a:xfrm>
          <a:off x="3924300" y="721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317229</xdr:rowOff>
    </xdr:from>
    <xdr:to>
      <xdr:col>19</xdr:col>
      <xdr:colOff>38100</xdr:colOff>
      <xdr:row>38</xdr:row>
      <xdr:rowOff>75929</xdr:rowOff>
    </xdr:to>
    <xdr:sp macro="" textlink="">
      <xdr:nvSpPr>
        <xdr:cNvPr id="141" name="楕円 140"/>
        <xdr:cNvSpPr/>
      </xdr:nvSpPr>
      <xdr:spPr bwMode="auto">
        <a:xfrm>
          <a:off x="3556000" y="744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86106</xdr:rowOff>
    </xdr:from>
    <xdr:ext cx="762000" cy="259045"/>
    <xdr:sp macro="" textlink="">
      <xdr:nvSpPr>
        <xdr:cNvPr id="142" name="テキスト ボックス 141"/>
        <xdr:cNvSpPr txBox="1"/>
      </xdr:nvSpPr>
      <xdr:spPr>
        <a:xfrm>
          <a:off x="3225800" y="721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325341</xdr:rowOff>
    </xdr:from>
    <xdr:to>
      <xdr:col>15</xdr:col>
      <xdr:colOff>101600</xdr:colOff>
      <xdr:row>38</xdr:row>
      <xdr:rowOff>84041</xdr:rowOff>
    </xdr:to>
    <xdr:sp macro="" textlink="">
      <xdr:nvSpPr>
        <xdr:cNvPr id="143" name="楕円 142"/>
        <xdr:cNvSpPr/>
      </xdr:nvSpPr>
      <xdr:spPr bwMode="auto">
        <a:xfrm>
          <a:off x="2857500" y="7450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94218</xdr:rowOff>
    </xdr:from>
    <xdr:ext cx="762000" cy="259045"/>
    <xdr:sp macro="" textlink="">
      <xdr:nvSpPr>
        <xdr:cNvPr id="144" name="テキスト ボックス 143"/>
        <xdr:cNvSpPr txBox="1"/>
      </xdr:nvSpPr>
      <xdr:spPr>
        <a:xfrm>
          <a:off x="2527300" y="72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56653</xdr:rowOff>
    </xdr:from>
    <xdr:to>
      <xdr:col>24</xdr:col>
      <xdr:colOff>63500</xdr:colOff>
      <xdr:row>37</xdr:row>
      <xdr:rowOff>74560</xdr:rowOff>
    </xdr:to>
    <xdr:cxnSp macro="">
      <xdr:nvCxnSpPr>
        <xdr:cNvPr id="63" name="直線コネクタ 62"/>
        <xdr:cNvCxnSpPr/>
      </xdr:nvCxnSpPr>
      <xdr:spPr>
        <a:xfrm flipV="1">
          <a:off x="3797300" y="6400303"/>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74560</xdr:rowOff>
    </xdr:from>
    <xdr:to>
      <xdr:col>19</xdr:col>
      <xdr:colOff>177800</xdr:colOff>
      <xdr:row>37</xdr:row>
      <xdr:rowOff>83453</xdr:rowOff>
    </xdr:to>
    <xdr:cxnSp macro="">
      <xdr:nvCxnSpPr>
        <xdr:cNvPr id="66" name="直線コネクタ 65"/>
        <xdr:cNvCxnSpPr/>
      </xdr:nvCxnSpPr>
      <xdr:spPr>
        <a:xfrm flipV="1">
          <a:off x="2908300" y="6418210"/>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83453</xdr:rowOff>
    </xdr:from>
    <xdr:to>
      <xdr:col>15</xdr:col>
      <xdr:colOff>50800</xdr:colOff>
      <xdr:row>37</xdr:row>
      <xdr:rowOff>102558</xdr:rowOff>
    </xdr:to>
    <xdr:cxnSp macro="">
      <xdr:nvCxnSpPr>
        <xdr:cNvPr id="69" name="直線コネクタ 68"/>
        <xdr:cNvCxnSpPr/>
      </xdr:nvCxnSpPr>
      <xdr:spPr>
        <a:xfrm flipV="1">
          <a:off x="2019300" y="6427103"/>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102558</xdr:rowOff>
    </xdr:from>
    <xdr:to>
      <xdr:col>10</xdr:col>
      <xdr:colOff>114300</xdr:colOff>
      <xdr:row>38</xdr:row>
      <xdr:rowOff>8092</xdr:rowOff>
    </xdr:to>
    <xdr:cxnSp macro="">
      <xdr:nvCxnSpPr>
        <xdr:cNvPr id="72" name="直線コネクタ 71"/>
        <xdr:cNvCxnSpPr/>
      </xdr:nvCxnSpPr>
      <xdr:spPr>
        <a:xfrm flipV="1">
          <a:off x="1130300" y="6446208"/>
          <a:ext cx="889000" cy="7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5853</xdr:rowOff>
    </xdr:from>
    <xdr:to>
      <xdr:col>24</xdr:col>
      <xdr:colOff>114300</xdr:colOff>
      <xdr:row>37</xdr:row>
      <xdr:rowOff>107453</xdr:rowOff>
    </xdr:to>
    <xdr:sp macro="" textlink="">
      <xdr:nvSpPr>
        <xdr:cNvPr id="82" name="楕円 81"/>
        <xdr:cNvSpPr/>
      </xdr:nvSpPr>
      <xdr:spPr>
        <a:xfrm>
          <a:off x="4584700" y="63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155730</xdr:rowOff>
    </xdr:from>
    <xdr:ext cx="534377" cy="259045"/>
    <xdr:sp macro="" textlink="">
      <xdr:nvSpPr>
        <xdr:cNvPr id="83" name="人件費該当値テキスト"/>
        <xdr:cNvSpPr txBox="1"/>
      </xdr:nvSpPr>
      <xdr:spPr>
        <a:xfrm>
          <a:off x="4686300" y="63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23760</xdr:rowOff>
    </xdr:from>
    <xdr:to>
      <xdr:col>20</xdr:col>
      <xdr:colOff>38100</xdr:colOff>
      <xdr:row>37</xdr:row>
      <xdr:rowOff>125360</xdr:rowOff>
    </xdr:to>
    <xdr:sp macro="" textlink="">
      <xdr:nvSpPr>
        <xdr:cNvPr id="84" name="楕円 83"/>
        <xdr:cNvSpPr/>
      </xdr:nvSpPr>
      <xdr:spPr>
        <a:xfrm>
          <a:off x="3746500" y="6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116487</xdr:rowOff>
    </xdr:from>
    <xdr:ext cx="534377" cy="259045"/>
    <xdr:sp macro="" textlink="">
      <xdr:nvSpPr>
        <xdr:cNvPr id="85" name="テキスト ボックス 84"/>
        <xdr:cNvSpPr txBox="1"/>
      </xdr:nvSpPr>
      <xdr:spPr>
        <a:xfrm>
          <a:off x="3530111" y="64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32653</xdr:rowOff>
    </xdr:from>
    <xdr:to>
      <xdr:col>15</xdr:col>
      <xdr:colOff>101600</xdr:colOff>
      <xdr:row>37</xdr:row>
      <xdr:rowOff>134253</xdr:rowOff>
    </xdr:to>
    <xdr:sp macro="" textlink="">
      <xdr:nvSpPr>
        <xdr:cNvPr id="86" name="楕円 85"/>
        <xdr:cNvSpPr/>
      </xdr:nvSpPr>
      <xdr:spPr>
        <a:xfrm>
          <a:off x="2857500" y="63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125381</xdr:rowOff>
    </xdr:from>
    <xdr:ext cx="534377" cy="259045"/>
    <xdr:sp macro="" textlink="">
      <xdr:nvSpPr>
        <xdr:cNvPr id="87" name="テキスト ボックス 86"/>
        <xdr:cNvSpPr txBox="1"/>
      </xdr:nvSpPr>
      <xdr:spPr>
        <a:xfrm>
          <a:off x="2641111" y="64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51758</xdr:rowOff>
    </xdr:from>
    <xdr:to>
      <xdr:col>10</xdr:col>
      <xdr:colOff>165100</xdr:colOff>
      <xdr:row>37</xdr:row>
      <xdr:rowOff>153358</xdr:rowOff>
    </xdr:to>
    <xdr:sp macro="" textlink="">
      <xdr:nvSpPr>
        <xdr:cNvPr id="88" name="楕円 87"/>
        <xdr:cNvSpPr/>
      </xdr:nvSpPr>
      <xdr:spPr>
        <a:xfrm>
          <a:off x="1968500" y="63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144485</xdr:rowOff>
    </xdr:from>
    <xdr:ext cx="534377" cy="259045"/>
    <xdr:sp macro="" textlink="">
      <xdr:nvSpPr>
        <xdr:cNvPr id="89" name="テキスト ボックス 88"/>
        <xdr:cNvSpPr txBox="1"/>
      </xdr:nvSpPr>
      <xdr:spPr>
        <a:xfrm>
          <a:off x="1752111" y="64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128742</xdr:rowOff>
    </xdr:from>
    <xdr:to>
      <xdr:col>6</xdr:col>
      <xdr:colOff>38100</xdr:colOff>
      <xdr:row>38</xdr:row>
      <xdr:rowOff>58892</xdr:rowOff>
    </xdr:to>
    <xdr:sp macro="" textlink="">
      <xdr:nvSpPr>
        <xdr:cNvPr id="90" name="楕円 89"/>
        <xdr:cNvSpPr/>
      </xdr:nvSpPr>
      <xdr:spPr>
        <a:xfrm>
          <a:off x="10795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50019</xdr:rowOff>
    </xdr:from>
    <xdr:ext cx="534377" cy="259045"/>
    <xdr:sp macro="" textlink="">
      <xdr:nvSpPr>
        <xdr:cNvPr id="91" name="テキスト ボックス 90"/>
        <xdr:cNvSpPr txBox="1"/>
      </xdr:nvSpPr>
      <xdr:spPr>
        <a:xfrm>
          <a:off x="863111" y="656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142687</xdr:rowOff>
    </xdr:from>
    <xdr:to>
      <xdr:col>24</xdr:col>
      <xdr:colOff>63500</xdr:colOff>
      <xdr:row>58</xdr:row>
      <xdr:rowOff>26215</xdr:rowOff>
    </xdr:to>
    <xdr:cxnSp macro="">
      <xdr:nvCxnSpPr>
        <xdr:cNvPr id="120" name="直線コネクタ 119"/>
        <xdr:cNvCxnSpPr/>
      </xdr:nvCxnSpPr>
      <xdr:spPr>
        <a:xfrm>
          <a:off x="3797300" y="9915337"/>
          <a:ext cx="8382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159272</xdr:rowOff>
    </xdr:from>
    <xdr:to>
      <xdr:col>19</xdr:col>
      <xdr:colOff>177800</xdr:colOff>
      <xdr:row>57</xdr:row>
      <xdr:rowOff>142687</xdr:rowOff>
    </xdr:to>
    <xdr:cxnSp macro="">
      <xdr:nvCxnSpPr>
        <xdr:cNvPr id="123" name="直線コネクタ 122"/>
        <xdr:cNvCxnSpPr/>
      </xdr:nvCxnSpPr>
      <xdr:spPr>
        <a:xfrm>
          <a:off x="2908300" y="9760472"/>
          <a:ext cx="889000" cy="1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159272</xdr:rowOff>
    </xdr:from>
    <xdr:to>
      <xdr:col>15</xdr:col>
      <xdr:colOff>50800</xdr:colOff>
      <xdr:row>57</xdr:row>
      <xdr:rowOff>118032</xdr:rowOff>
    </xdr:to>
    <xdr:cxnSp macro="">
      <xdr:nvCxnSpPr>
        <xdr:cNvPr id="126" name="直線コネクタ 125"/>
        <xdr:cNvCxnSpPr/>
      </xdr:nvCxnSpPr>
      <xdr:spPr>
        <a:xfrm flipV="1">
          <a:off x="2019300" y="9760472"/>
          <a:ext cx="889000" cy="1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118032</xdr:rowOff>
    </xdr:from>
    <xdr:to>
      <xdr:col>10</xdr:col>
      <xdr:colOff>114300</xdr:colOff>
      <xdr:row>58</xdr:row>
      <xdr:rowOff>31557</xdr:rowOff>
    </xdr:to>
    <xdr:cxnSp macro="">
      <xdr:nvCxnSpPr>
        <xdr:cNvPr id="129" name="直線コネクタ 128"/>
        <xdr:cNvCxnSpPr/>
      </xdr:nvCxnSpPr>
      <xdr:spPr>
        <a:xfrm flipV="1">
          <a:off x="1130300" y="9890682"/>
          <a:ext cx="889000" cy="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146865</xdr:rowOff>
    </xdr:from>
    <xdr:to>
      <xdr:col>24</xdr:col>
      <xdr:colOff>114300</xdr:colOff>
      <xdr:row>58</xdr:row>
      <xdr:rowOff>77015</xdr:rowOff>
    </xdr:to>
    <xdr:sp macro="" textlink="">
      <xdr:nvSpPr>
        <xdr:cNvPr id="139" name="楕円 138"/>
        <xdr:cNvSpPr/>
      </xdr:nvSpPr>
      <xdr:spPr>
        <a:xfrm>
          <a:off x="4584700" y="99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91887</xdr:rowOff>
    </xdr:from>
    <xdr:to>
      <xdr:col>20</xdr:col>
      <xdr:colOff>38100</xdr:colOff>
      <xdr:row>58</xdr:row>
      <xdr:rowOff>22037</xdr:rowOff>
    </xdr:to>
    <xdr:sp macro="" textlink="">
      <xdr:nvSpPr>
        <xdr:cNvPr id="141" name="楕円 140"/>
        <xdr:cNvSpPr/>
      </xdr:nvSpPr>
      <xdr:spPr>
        <a:xfrm>
          <a:off x="3746500" y="98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38564</xdr:rowOff>
    </xdr:from>
    <xdr:ext cx="599010" cy="259045"/>
    <xdr:sp macro="" textlink="">
      <xdr:nvSpPr>
        <xdr:cNvPr id="142" name="テキスト ボックス 141"/>
        <xdr:cNvSpPr txBox="1"/>
      </xdr:nvSpPr>
      <xdr:spPr>
        <a:xfrm>
          <a:off x="3497795" y="963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108472</xdr:rowOff>
    </xdr:from>
    <xdr:to>
      <xdr:col>15</xdr:col>
      <xdr:colOff>101600</xdr:colOff>
      <xdr:row>57</xdr:row>
      <xdr:rowOff>38622</xdr:rowOff>
    </xdr:to>
    <xdr:sp macro="" textlink="">
      <xdr:nvSpPr>
        <xdr:cNvPr id="143" name="楕円 142"/>
        <xdr:cNvSpPr/>
      </xdr:nvSpPr>
      <xdr:spPr>
        <a:xfrm>
          <a:off x="2857500" y="9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55149</xdr:rowOff>
    </xdr:from>
    <xdr:ext cx="599010" cy="259045"/>
    <xdr:sp macro="" textlink="">
      <xdr:nvSpPr>
        <xdr:cNvPr id="144" name="テキスト ボックス 143"/>
        <xdr:cNvSpPr txBox="1"/>
      </xdr:nvSpPr>
      <xdr:spPr>
        <a:xfrm>
          <a:off x="2608795" y="948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67232</xdr:rowOff>
    </xdr:from>
    <xdr:to>
      <xdr:col>10</xdr:col>
      <xdr:colOff>165100</xdr:colOff>
      <xdr:row>57</xdr:row>
      <xdr:rowOff>168832</xdr:rowOff>
    </xdr:to>
    <xdr:sp macro="" textlink="">
      <xdr:nvSpPr>
        <xdr:cNvPr id="145" name="楕円 144"/>
        <xdr:cNvSpPr/>
      </xdr:nvSpPr>
      <xdr:spPr>
        <a:xfrm>
          <a:off x="1968500" y="98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13909</xdr:rowOff>
    </xdr:from>
    <xdr:ext cx="599010" cy="259045"/>
    <xdr:sp macro="" textlink="">
      <xdr:nvSpPr>
        <xdr:cNvPr id="146" name="テキスト ボックス 145"/>
        <xdr:cNvSpPr txBox="1"/>
      </xdr:nvSpPr>
      <xdr:spPr>
        <a:xfrm>
          <a:off x="1719795" y="961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152207</xdr:rowOff>
    </xdr:from>
    <xdr:to>
      <xdr:col>6</xdr:col>
      <xdr:colOff>38100</xdr:colOff>
      <xdr:row>58</xdr:row>
      <xdr:rowOff>82357</xdr:rowOff>
    </xdr:to>
    <xdr:sp macro="" textlink="">
      <xdr:nvSpPr>
        <xdr:cNvPr id="147" name="楕円 146"/>
        <xdr:cNvSpPr/>
      </xdr:nvSpPr>
      <xdr:spPr>
        <a:xfrm>
          <a:off x="1079500" y="99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98884</xdr:rowOff>
    </xdr:from>
    <xdr:ext cx="534377" cy="259045"/>
    <xdr:sp macro="" textlink="">
      <xdr:nvSpPr>
        <xdr:cNvPr id="148" name="テキスト ボックス 147"/>
        <xdr:cNvSpPr txBox="1"/>
      </xdr:nvSpPr>
      <xdr:spPr>
        <a:xfrm>
          <a:off x="863111" y="97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20465</xdr:rowOff>
    </xdr:from>
    <xdr:to>
      <xdr:col>24</xdr:col>
      <xdr:colOff>63500</xdr:colOff>
      <xdr:row>79</xdr:row>
      <xdr:rowOff>23324</xdr:rowOff>
    </xdr:to>
    <xdr:cxnSp macro="">
      <xdr:nvCxnSpPr>
        <xdr:cNvPr id="177" name="直線コネクタ 176"/>
        <xdr:cNvCxnSpPr/>
      </xdr:nvCxnSpPr>
      <xdr:spPr>
        <a:xfrm flipV="1">
          <a:off x="3797300" y="13565015"/>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23324</xdr:rowOff>
    </xdr:from>
    <xdr:to>
      <xdr:col>19</xdr:col>
      <xdr:colOff>177800</xdr:colOff>
      <xdr:row>79</xdr:row>
      <xdr:rowOff>26391</xdr:rowOff>
    </xdr:to>
    <xdr:cxnSp macro="">
      <xdr:nvCxnSpPr>
        <xdr:cNvPr id="180" name="直線コネクタ 179"/>
        <xdr:cNvCxnSpPr/>
      </xdr:nvCxnSpPr>
      <xdr:spPr>
        <a:xfrm flipV="1">
          <a:off x="2908300" y="13567874"/>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24124</xdr:rowOff>
    </xdr:from>
    <xdr:to>
      <xdr:col>15</xdr:col>
      <xdr:colOff>50800</xdr:colOff>
      <xdr:row>79</xdr:row>
      <xdr:rowOff>26391</xdr:rowOff>
    </xdr:to>
    <xdr:cxnSp macro="">
      <xdr:nvCxnSpPr>
        <xdr:cNvPr id="183" name="直線コネクタ 182"/>
        <xdr:cNvCxnSpPr/>
      </xdr:nvCxnSpPr>
      <xdr:spPr>
        <a:xfrm>
          <a:off x="2019300" y="1356867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24124</xdr:rowOff>
    </xdr:from>
    <xdr:to>
      <xdr:col>10</xdr:col>
      <xdr:colOff>114300</xdr:colOff>
      <xdr:row>79</xdr:row>
      <xdr:rowOff>29287</xdr:rowOff>
    </xdr:to>
    <xdr:cxnSp macro="">
      <xdr:nvCxnSpPr>
        <xdr:cNvPr id="186" name="直線コネクタ 185"/>
        <xdr:cNvCxnSpPr/>
      </xdr:nvCxnSpPr>
      <xdr:spPr>
        <a:xfrm flipV="1">
          <a:off x="1130300" y="13568674"/>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141115</xdr:rowOff>
    </xdr:from>
    <xdr:to>
      <xdr:col>24</xdr:col>
      <xdr:colOff>114300</xdr:colOff>
      <xdr:row>79</xdr:row>
      <xdr:rowOff>71265</xdr:rowOff>
    </xdr:to>
    <xdr:sp macro="" textlink="">
      <xdr:nvSpPr>
        <xdr:cNvPr id="196" name="楕円 195"/>
        <xdr:cNvSpPr/>
      </xdr:nvSpPr>
      <xdr:spPr>
        <a:xfrm>
          <a:off x="4584700" y="135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56042</xdr:rowOff>
    </xdr:from>
    <xdr:ext cx="469744" cy="259045"/>
    <xdr:sp macro="" textlink="">
      <xdr:nvSpPr>
        <xdr:cNvPr id="197" name="維持補修費該当値テキスト"/>
        <xdr:cNvSpPr txBox="1"/>
      </xdr:nvSpPr>
      <xdr:spPr>
        <a:xfrm>
          <a:off x="4686300" y="134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143974</xdr:rowOff>
    </xdr:from>
    <xdr:to>
      <xdr:col>20</xdr:col>
      <xdr:colOff>38100</xdr:colOff>
      <xdr:row>79</xdr:row>
      <xdr:rowOff>74124</xdr:rowOff>
    </xdr:to>
    <xdr:sp macro="" textlink="">
      <xdr:nvSpPr>
        <xdr:cNvPr id="198" name="楕円 197"/>
        <xdr:cNvSpPr/>
      </xdr:nvSpPr>
      <xdr:spPr>
        <a:xfrm>
          <a:off x="3746500" y="135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65251</xdr:rowOff>
    </xdr:from>
    <xdr:ext cx="469744" cy="259045"/>
    <xdr:sp macro="" textlink="">
      <xdr:nvSpPr>
        <xdr:cNvPr id="199" name="テキスト ボックス 198"/>
        <xdr:cNvSpPr txBox="1"/>
      </xdr:nvSpPr>
      <xdr:spPr>
        <a:xfrm>
          <a:off x="3562428" y="136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147041</xdr:rowOff>
    </xdr:from>
    <xdr:to>
      <xdr:col>15</xdr:col>
      <xdr:colOff>101600</xdr:colOff>
      <xdr:row>79</xdr:row>
      <xdr:rowOff>77191</xdr:rowOff>
    </xdr:to>
    <xdr:sp macro="" textlink="">
      <xdr:nvSpPr>
        <xdr:cNvPr id="200" name="楕円 199"/>
        <xdr:cNvSpPr/>
      </xdr:nvSpPr>
      <xdr:spPr>
        <a:xfrm>
          <a:off x="2857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68318</xdr:rowOff>
    </xdr:from>
    <xdr:ext cx="378565" cy="259045"/>
    <xdr:sp macro="" textlink="">
      <xdr:nvSpPr>
        <xdr:cNvPr id="201" name="テキスト ボックス 200"/>
        <xdr:cNvSpPr txBox="1"/>
      </xdr:nvSpPr>
      <xdr:spPr>
        <a:xfrm>
          <a:off x="2719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144774</xdr:rowOff>
    </xdr:from>
    <xdr:to>
      <xdr:col>10</xdr:col>
      <xdr:colOff>165100</xdr:colOff>
      <xdr:row>79</xdr:row>
      <xdr:rowOff>74924</xdr:rowOff>
    </xdr:to>
    <xdr:sp macro="" textlink="">
      <xdr:nvSpPr>
        <xdr:cNvPr id="202" name="楕円 201"/>
        <xdr:cNvSpPr/>
      </xdr:nvSpPr>
      <xdr:spPr>
        <a:xfrm>
          <a:off x="1968500" y="135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66051</xdr:rowOff>
    </xdr:from>
    <xdr:ext cx="469744" cy="259045"/>
    <xdr:sp macro="" textlink="">
      <xdr:nvSpPr>
        <xdr:cNvPr id="203" name="テキスト ボックス 202"/>
        <xdr:cNvSpPr txBox="1"/>
      </xdr:nvSpPr>
      <xdr:spPr>
        <a:xfrm>
          <a:off x="1784428" y="136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149937</xdr:rowOff>
    </xdr:from>
    <xdr:to>
      <xdr:col>6</xdr:col>
      <xdr:colOff>38100</xdr:colOff>
      <xdr:row>79</xdr:row>
      <xdr:rowOff>80087</xdr:rowOff>
    </xdr:to>
    <xdr:sp macro="" textlink="">
      <xdr:nvSpPr>
        <xdr:cNvPr id="204" name="楕円 203"/>
        <xdr:cNvSpPr/>
      </xdr:nvSpPr>
      <xdr:spPr>
        <a:xfrm>
          <a:off x="1079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71214</xdr:rowOff>
    </xdr:from>
    <xdr:ext cx="378565" cy="259045"/>
    <xdr:sp macro="" textlink="">
      <xdr:nvSpPr>
        <xdr:cNvPr id="205" name="テキスト ボックス 204"/>
        <xdr:cNvSpPr txBox="1"/>
      </xdr:nvSpPr>
      <xdr:spPr>
        <a:xfrm>
          <a:off x="941017" y="1361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113418</xdr:rowOff>
    </xdr:from>
    <xdr:to>
      <xdr:col>24</xdr:col>
      <xdr:colOff>63500</xdr:colOff>
      <xdr:row>96</xdr:row>
      <xdr:rowOff>124628</xdr:rowOff>
    </xdr:to>
    <xdr:cxnSp macro="">
      <xdr:nvCxnSpPr>
        <xdr:cNvPr id="235" name="直線コネクタ 234"/>
        <xdr:cNvCxnSpPr/>
      </xdr:nvCxnSpPr>
      <xdr:spPr>
        <a:xfrm>
          <a:off x="3797300" y="16572618"/>
          <a:ext cx="8382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68979</xdr:rowOff>
    </xdr:from>
    <xdr:to>
      <xdr:col>19</xdr:col>
      <xdr:colOff>177800</xdr:colOff>
      <xdr:row>96</xdr:row>
      <xdr:rowOff>113418</xdr:rowOff>
    </xdr:to>
    <xdr:cxnSp macro="">
      <xdr:nvCxnSpPr>
        <xdr:cNvPr id="238" name="直線コネクタ 237"/>
        <xdr:cNvCxnSpPr/>
      </xdr:nvCxnSpPr>
      <xdr:spPr>
        <a:xfrm>
          <a:off x="2908300" y="16528179"/>
          <a:ext cx="889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68979</xdr:rowOff>
    </xdr:from>
    <xdr:to>
      <xdr:col>15</xdr:col>
      <xdr:colOff>50800</xdr:colOff>
      <xdr:row>97</xdr:row>
      <xdr:rowOff>103391</xdr:rowOff>
    </xdr:to>
    <xdr:cxnSp macro="">
      <xdr:nvCxnSpPr>
        <xdr:cNvPr id="241" name="直線コネクタ 240"/>
        <xdr:cNvCxnSpPr/>
      </xdr:nvCxnSpPr>
      <xdr:spPr>
        <a:xfrm flipV="1">
          <a:off x="2019300" y="16528179"/>
          <a:ext cx="889000" cy="2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103391</xdr:rowOff>
    </xdr:from>
    <xdr:to>
      <xdr:col>10</xdr:col>
      <xdr:colOff>114300</xdr:colOff>
      <xdr:row>97</xdr:row>
      <xdr:rowOff>134938</xdr:rowOff>
    </xdr:to>
    <xdr:cxnSp macro="">
      <xdr:nvCxnSpPr>
        <xdr:cNvPr id="244" name="直線コネクタ 243"/>
        <xdr:cNvCxnSpPr/>
      </xdr:nvCxnSpPr>
      <xdr:spPr>
        <a:xfrm flipV="1">
          <a:off x="1130300" y="16734041"/>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73828</xdr:rowOff>
    </xdr:from>
    <xdr:to>
      <xdr:col>24</xdr:col>
      <xdr:colOff>114300</xdr:colOff>
      <xdr:row>97</xdr:row>
      <xdr:rowOff>3978</xdr:rowOff>
    </xdr:to>
    <xdr:sp macro="" textlink="">
      <xdr:nvSpPr>
        <xdr:cNvPr id="254" name="楕円 253"/>
        <xdr:cNvSpPr/>
      </xdr:nvSpPr>
      <xdr:spPr>
        <a:xfrm>
          <a:off x="4584700" y="165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52255</xdr:rowOff>
    </xdr:from>
    <xdr:ext cx="599010" cy="259045"/>
    <xdr:sp macro="" textlink="">
      <xdr:nvSpPr>
        <xdr:cNvPr id="255" name="扶助費該当値テキスト"/>
        <xdr:cNvSpPr txBox="1"/>
      </xdr:nvSpPr>
      <xdr:spPr>
        <a:xfrm>
          <a:off x="4686300" y="1651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62618</xdr:rowOff>
    </xdr:from>
    <xdr:to>
      <xdr:col>20</xdr:col>
      <xdr:colOff>38100</xdr:colOff>
      <xdr:row>96</xdr:row>
      <xdr:rowOff>164218</xdr:rowOff>
    </xdr:to>
    <xdr:sp macro="" textlink="">
      <xdr:nvSpPr>
        <xdr:cNvPr id="256" name="楕円 255"/>
        <xdr:cNvSpPr/>
      </xdr:nvSpPr>
      <xdr:spPr>
        <a:xfrm>
          <a:off x="3746500" y="165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155345</xdr:rowOff>
    </xdr:from>
    <xdr:ext cx="599010" cy="259045"/>
    <xdr:sp macro="" textlink="">
      <xdr:nvSpPr>
        <xdr:cNvPr id="257" name="テキスト ボックス 256"/>
        <xdr:cNvSpPr txBox="1"/>
      </xdr:nvSpPr>
      <xdr:spPr>
        <a:xfrm>
          <a:off x="3497795" y="1661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18179</xdr:rowOff>
    </xdr:from>
    <xdr:to>
      <xdr:col>15</xdr:col>
      <xdr:colOff>101600</xdr:colOff>
      <xdr:row>96</xdr:row>
      <xdr:rowOff>119779</xdr:rowOff>
    </xdr:to>
    <xdr:sp macro="" textlink="">
      <xdr:nvSpPr>
        <xdr:cNvPr id="258" name="楕円 257"/>
        <xdr:cNvSpPr/>
      </xdr:nvSpPr>
      <xdr:spPr>
        <a:xfrm>
          <a:off x="2857500" y="164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110906</xdr:rowOff>
    </xdr:from>
    <xdr:ext cx="599010" cy="259045"/>
    <xdr:sp macro="" textlink="">
      <xdr:nvSpPr>
        <xdr:cNvPr id="259" name="テキスト ボックス 258"/>
        <xdr:cNvSpPr txBox="1"/>
      </xdr:nvSpPr>
      <xdr:spPr>
        <a:xfrm>
          <a:off x="2608795" y="1657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52591</xdr:rowOff>
    </xdr:from>
    <xdr:to>
      <xdr:col>10</xdr:col>
      <xdr:colOff>165100</xdr:colOff>
      <xdr:row>97</xdr:row>
      <xdr:rowOff>154191</xdr:rowOff>
    </xdr:to>
    <xdr:sp macro="" textlink="">
      <xdr:nvSpPr>
        <xdr:cNvPr id="260" name="楕円 259"/>
        <xdr:cNvSpPr/>
      </xdr:nvSpPr>
      <xdr:spPr>
        <a:xfrm>
          <a:off x="1968500" y="166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145318</xdr:rowOff>
    </xdr:from>
    <xdr:ext cx="534377" cy="259045"/>
    <xdr:sp macro="" textlink="">
      <xdr:nvSpPr>
        <xdr:cNvPr id="261" name="テキスト ボックス 260"/>
        <xdr:cNvSpPr txBox="1"/>
      </xdr:nvSpPr>
      <xdr:spPr>
        <a:xfrm>
          <a:off x="1752111" y="167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84138</xdr:rowOff>
    </xdr:from>
    <xdr:to>
      <xdr:col>6</xdr:col>
      <xdr:colOff>38100</xdr:colOff>
      <xdr:row>98</xdr:row>
      <xdr:rowOff>14288</xdr:rowOff>
    </xdr:to>
    <xdr:sp macro="" textlink="">
      <xdr:nvSpPr>
        <xdr:cNvPr id="262" name="楕円 261"/>
        <xdr:cNvSpPr/>
      </xdr:nvSpPr>
      <xdr:spPr>
        <a:xfrm>
          <a:off x="1079500" y="16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5415</xdr:rowOff>
    </xdr:from>
    <xdr:ext cx="534377" cy="259045"/>
    <xdr:sp macro="" textlink="">
      <xdr:nvSpPr>
        <xdr:cNvPr id="263" name="テキスト ボックス 262"/>
        <xdr:cNvSpPr txBox="1"/>
      </xdr:nvSpPr>
      <xdr:spPr>
        <a:xfrm>
          <a:off x="863111" y="168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89317</xdr:rowOff>
    </xdr:from>
    <xdr:to>
      <xdr:col>55</xdr:col>
      <xdr:colOff>0</xdr:colOff>
      <xdr:row>37</xdr:row>
      <xdr:rowOff>92018</xdr:rowOff>
    </xdr:to>
    <xdr:cxnSp macro="">
      <xdr:nvCxnSpPr>
        <xdr:cNvPr id="292" name="直線コネクタ 291"/>
        <xdr:cNvCxnSpPr/>
      </xdr:nvCxnSpPr>
      <xdr:spPr>
        <a:xfrm>
          <a:off x="9639300" y="6432967"/>
          <a:ext cx="8382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47113</xdr:rowOff>
    </xdr:from>
    <xdr:to>
      <xdr:col>50</xdr:col>
      <xdr:colOff>114300</xdr:colOff>
      <xdr:row>37</xdr:row>
      <xdr:rowOff>89317</xdr:rowOff>
    </xdr:to>
    <xdr:cxnSp macro="">
      <xdr:nvCxnSpPr>
        <xdr:cNvPr id="295" name="直線コネクタ 294"/>
        <xdr:cNvCxnSpPr/>
      </xdr:nvCxnSpPr>
      <xdr:spPr>
        <a:xfrm>
          <a:off x="8750300" y="6390763"/>
          <a:ext cx="889000" cy="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8419</xdr:rowOff>
    </xdr:from>
    <xdr:to>
      <xdr:col>45</xdr:col>
      <xdr:colOff>177800</xdr:colOff>
      <xdr:row>37</xdr:row>
      <xdr:rowOff>47113</xdr:rowOff>
    </xdr:to>
    <xdr:cxnSp macro="">
      <xdr:nvCxnSpPr>
        <xdr:cNvPr id="298" name="直線コネクタ 297"/>
        <xdr:cNvCxnSpPr/>
      </xdr:nvCxnSpPr>
      <xdr:spPr>
        <a:xfrm>
          <a:off x="7861300" y="6009169"/>
          <a:ext cx="889000" cy="3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8419</xdr:rowOff>
    </xdr:from>
    <xdr:to>
      <xdr:col>41</xdr:col>
      <xdr:colOff>50800</xdr:colOff>
      <xdr:row>37</xdr:row>
      <xdr:rowOff>111639</xdr:rowOff>
    </xdr:to>
    <xdr:cxnSp macro="">
      <xdr:nvCxnSpPr>
        <xdr:cNvPr id="301" name="直線コネクタ 300"/>
        <xdr:cNvCxnSpPr/>
      </xdr:nvCxnSpPr>
      <xdr:spPr>
        <a:xfrm flipV="1">
          <a:off x="6972300" y="6009169"/>
          <a:ext cx="889000" cy="4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41218</xdr:rowOff>
    </xdr:from>
    <xdr:to>
      <xdr:col>55</xdr:col>
      <xdr:colOff>50800</xdr:colOff>
      <xdr:row>37</xdr:row>
      <xdr:rowOff>142818</xdr:rowOff>
    </xdr:to>
    <xdr:sp macro="" textlink="">
      <xdr:nvSpPr>
        <xdr:cNvPr id="311" name="楕円 310"/>
        <xdr:cNvSpPr/>
      </xdr:nvSpPr>
      <xdr:spPr>
        <a:xfrm>
          <a:off x="10426700" y="63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19645</xdr:rowOff>
    </xdr:from>
    <xdr:ext cx="534377" cy="259045"/>
    <xdr:sp macro="" textlink="">
      <xdr:nvSpPr>
        <xdr:cNvPr id="312" name="補助費等該当値テキスト"/>
        <xdr:cNvSpPr txBox="1"/>
      </xdr:nvSpPr>
      <xdr:spPr>
        <a:xfrm>
          <a:off x="10528300" y="63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38517</xdr:rowOff>
    </xdr:from>
    <xdr:to>
      <xdr:col>50</xdr:col>
      <xdr:colOff>165100</xdr:colOff>
      <xdr:row>37</xdr:row>
      <xdr:rowOff>140117</xdr:rowOff>
    </xdr:to>
    <xdr:sp macro="" textlink="">
      <xdr:nvSpPr>
        <xdr:cNvPr id="313" name="楕円 312"/>
        <xdr:cNvSpPr/>
      </xdr:nvSpPr>
      <xdr:spPr>
        <a:xfrm>
          <a:off x="9588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131243</xdr:rowOff>
    </xdr:from>
    <xdr:ext cx="534377" cy="259045"/>
    <xdr:sp macro="" textlink="">
      <xdr:nvSpPr>
        <xdr:cNvPr id="314" name="テキスト ボックス 313"/>
        <xdr:cNvSpPr txBox="1"/>
      </xdr:nvSpPr>
      <xdr:spPr>
        <a:xfrm>
          <a:off x="9372111" y="647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167763</xdr:rowOff>
    </xdr:from>
    <xdr:to>
      <xdr:col>46</xdr:col>
      <xdr:colOff>38100</xdr:colOff>
      <xdr:row>37</xdr:row>
      <xdr:rowOff>97913</xdr:rowOff>
    </xdr:to>
    <xdr:sp macro="" textlink="">
      <xdr:nvSpPr>
        <xdr:cNvPr id="315" name="楕円 314"/>
        <xdr:cNvSpPr/>
      </xdr:nvSpPr>
      <xdr:spPr>
        <a:xfrm>
          <a:off x="8699500" y="63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89040</xdr:rowOff>
    </xdr:from>
    <xdr:ext cx="534377" cy="259045"/>
    <xdr:sp macro="" textlink="">
      <xdr:nvSpPr>
        <xdr:cNvPr id="316" name="テキスト ボックス 315"/>
        <xdr:cNvSpPr txBox="1"/>
      </xdr:nvSpPr>
      <xdr:spPr>
        <a:xfrm>
          <a:off x="8483111" y="64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129069</xdr:rowOff>
    </xdr:from>
    <xdr:to>
      <xdr:col>41</xdr:col>
      <xdr:colOff>101600</xdr:colOff>
      <xdr:row>35</xdr:row>
      <xdr:rowOff>59219</xdr:rowOff>
    </xdr:to>
    <xdr:sp macro="" textlink="">
      <xdr:nvSpPr>
        <xdr:cNvPr id="317" name="楕円 316"/>
        <xdr:cNvSpPr/>
      </xdr:nvSpPr>
      <xdr:spPr>
        <a:xfrm>
          <a:off x="7810500" y="59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50346</xdr:rowOff>
    </xdr:from>
    <xdr:ext cx="599010" cy="259045"/>
    <xdr:sp macro="" textlink="">
      <xdr:nvSpPr>
        <xdr:cNvPr id="318" name="テキスト ボックス 317"/>
        <xdr:cNvSpPr txBox="1"/>
      </xdr:nvSpPr>
      <xdr:spPr>
        <a:xfrm>
          <a:off x="7561795" y="605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60839</xdr:rowOff>
    </xdr:from>
    <xdr:to>
      <xdr:col>36</xdr:col>
      <xdr:colOff>165100</xdr:colOff>
      <xdr:row>37</xdr:row>
      <xdr:rowOff>162440</xdr:rowOff>
    </xdr:to>
    <xdr:sp macro="" textlink="">
      <xdr:nvSpPr>
        <xdr:cNvPr id="319" name="楕円 318"/>
        <xdr:cNvSpPr/>
      </xdr:nvSpPr>
      <xdr:spPr>
        <a:xfrm>
          <a:off x="6921500" y="6404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153567</xdr:rowOff>
    </xdr:from>
    <xdr:ext cx="534377" cy="259045"/>
    <xdr:sp macro="" textlink="">
      <xdr:nvSpPr>
        <xdr:cNvPr id="320" name="テキスト ボックス 319"/>
        <xdr:cNvSpPr txBox="1"/>
      </xdr:nvSpPr>
      <xdr:spPr>
        <a:xfrm>
          <a:off x="6705111" y="64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135791</xdr:rowOff>
    </xdr:from>
    <xdr:to>
      <xdr:col>55</xdr:col>
      <xdr:colOff>0</xdr:colOff>
      <xdr:row>58</xdr:row>
      <xdr:rowOff>20581</xdr:rowOff>
    </xdr:to>
    <xdr:cxnSp macro="">
      <xdr:nvCxnSpPr>
        <xdr:cNvPr id="347" name="直線コネクタ 346"/>
        <xdr:cNvCxnSpPr/>
      </xdr:nvCxnSpPr>
      <xdr:spPr>
        <a:xfrm>
          <a:off x="9639300" y="9908441"/>
          <a:ext cx="838200" cy="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135791</xdr:rowOff>
    </xdr:from>
    <xdr:to>
      <xdr:col>50</xdr:col>
      <xdr:colOff>114300</xdr:colOff>
      <xdr:row>57</xdr:row>
      <xdr:rowOff>137805</xdr:rowOff>
    </xdr:to>
    <xdr:cxnSp macro="">
      <xdr:nvCxnSpPr>
        <xdr:cNvPr id="350" name="直線コネクタ 349"/>
        <xdr:cNvCxnSpPr/>
      </xdr:nvCxnSpPr>
      <xdr:spPr>
        <a:xfrm flipV="1">
          <a:off x="8750300" y="9908441"/>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137805</xdr:rowOff>
    </xdr:from>
    <xdr:to>
      <xdr:col>45</xdr:col>
      <xdr:colOff>177800</xdr:colOff>
      <xdr:row>57</xdr:row>
      <xdr:rowOff>154255</xdr:rowOff>
    </xdr:to>
    <xdr:cxnSp macro="">
      <xdr:nvCxnSpPr>
        <xdr:cNvPr id="353" name="直線コネクタ 352"/>
        <xdr:cNvCxnSpPr/>
      </xdr:nvCxnSpPr>
      <xdr:spPr>
        <a:xfrm flipV="1">
          <a:off x="7861300" y="9910455"/>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154255</xdr:rowOff>
    </xdr:from>
    <xdr:to>
      <xdr:col>41</xdr:col>
      <xdr:colOff>50800</xdr:colOff>
      <xdr:row>58</xdr:row>
      <xdr:rowOff>32361</xdr:rowOff>
    </xdr:to>
    <xdr:cxnSp macro="">
      <xdr:nvCxnSpPr>
        <xdr:cNvPr id="356" name="直線コネクタ 355"/>
        <xdr:cNvCxnSpPr/>
      </xdr:nvCxnSpPr>
      <xdr:spPr>
        <a:xfrm flipV="1">
          <a:off x="6972300" y="9926905"/>
          <a:ext cx="889000" cy="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141231</xdr:rowOff>
    </xdr:from>
    <xdr:to>
      <xdr:col>55</xdr:col>
      <xdr:colOff>50800</xdr:colOff>
      <xdr:row>58</xdr:row>
      <xdr:rowOff>71381</xdr:rowOff>
    </xdr:to>
    <xdr:sp macro="" textlink="">
      <xdr:nvSpPr>
        <xdr:cNvPr id="366" name="楕円 365"/>
        <xdr:cNvSpPr/>
      </xdr:nvSpPr>
      <xdr:spPr>
        <a:xfrm>
          <a:off x="10426700" y="99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56158</xdr:rowOff>
    </xdr:from>
    <xdr:ext cx="534377" cy="259045"/>
    <xdr:sp macro="" textlink="">
      <xdr:nvSpPr>
        <xdr:cNvPr id="367" name="普通建設事業費該当値テキスト"/>
        <xdr:cNvSpPr txBox="1"/>
      </xdr:nvSpPr>
      <xdr:spPr>
        <a:xfrm>
          <a:off x="10528300" y="98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84991</xdr:rowOff>
    </xdr:from>
    <xdr:to>
      <xdr:col>50</xdr:col>
      <xdr:colOff>165100</xdr:colOff>
      <xdr:row>58</xdr:row>
      <xdr:rowOff>15141</xdr:rowOff>
    </xdr:to>
    <xdr:sp macro="" textlink="">
      <xdr:nvSpPr>
        <xdr:cNvPr id="368" name="楕円 367"/>
        <xdr:cNvSpPr/>
      </xdr:nvSpPr>
      <xdr:spPr>
        <a:xfrm>
          <a:off x="9588500" y="98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6268</xdr:rowOff>
    </xdr:from>
    <xdr:ext cx="534377" cy="259045"/>
    <xdr:sp macro="" textlink="">
      <xdr:nvSpPr>
        <xdr:cNvPr id="369" name="テキスト ボックス 368"/>
        <xdr:cNvSpPr txBox="1"/>
      </xdr:nvSpPr>
      <xdr:spPr>
        <a:xfrm>
          <a:off x="9372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87005</xdr:rowOff>
    </xdr:from>
    <xdr:to>
      <xdr:col>46</xdr:col>
      <xdr:colOff>38100</xdr:colOff>
      <xdr:row>58</xdr:row>
      <xdr:rowOff>17155</xdr:rowOff>
    </xdr:to>
    <xdr:sp macro="" textlink="">
      <xdr:nvSpPr>
        <xdr:cNvPr id="370" name="楕円 369"/>
        <xdr:cNvSpPr/>
      </xdr:nvSpPr>
      <xdr:spPr>
        <a:xfrm>
          <a:off x="8699500" y="9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8282</xdr:rowOff>
    </xdr:from>
    <xdr:ext cx="534377" cy="259045"/>
    <xdr:sp macro="" textlink="">
      <xdr:nvSpPr>
        <xdr:cNvPr id="371" name="テキスト ボックス 370"/>
        <xdr:cNvSpPr txBox="1"/>
      </xdr:nvSpPr>
      <xdr:spPr>
        <a:xfrm>
          <a:off x="8483111" y="99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103455</xdr:rowOff>
    </xdr:from>
    <xdr:to>
      <xdr:col>41</xdr:col>
      <xdr:colOff>101600</xdr:colOff>
      <xdr:row>58</xdr:row>
      <xdr:rowOff>33605</xdr:rowOff>
    </xdr:to>
    <xdr:sp macro="" textlink="">
      <xdr:nvSpPr>
        <xdr:cNvPr id="372" name="楕円 371"/>
        <xdr:cNvSpPr/>
      </xdr:nvSpPr>
      <xdr:spPr>
        <a:xfrm>
          <a:off x="7810500" y="98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24732</xdr:rowOff>
    </xdr:from>
    <xdr:ext cx="534377" cy="259045"/>
    <xdr:sp macro="" textlink="">
      <xdr:nvSpPr>
        <xdr:cNvPr id="373" name="テキスト ボックス 372"/>
        <xdr:cNvSpPr txBox="1"/>
      </xdr:nvSpPr>
      <xdr:spPr>
        <a:xfrm>
          <a:off x="7594111" y="99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153011</xdr:rowOff>
    </xdr:from>
    <xdr:to>
      <xdr:col>36</xdr:col>
      <xdr:colOff>165100</xdr:colOff>
      <xdr:row>58</xdr:row>
      <xdr:rowOff>83161</xdr:rowOff>
    </xdr:to>
    <xdr:sp macro="" textlink="">
      <xdr:nvSpPr>
        <xdr:cNvPr id="374" name="楕円 373"/>
        <xdr:cNvSpPr/>
      </xdr:nvSpPr>
      <xdr:spPr>
        <a:xfrm>
          <a:off x="6921500" y="99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74288</xdr:rowOff>
    </xdr:from>
    <xdr:ext cx="534377" cy="259045"/>
    <xdr:sp macro="" textlink="">
      <xdr:nvSpPr>
        <xdr:cNvPr id="375" name="テキスト ボックス 374"/>
        <xdr:cNvSpPr txBox="1"/>
      </xdr:nvSpPr>
      <xdr:spPr>
        <a:xfrm>
          <a:off x="6705111" y="100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57290</xdr:rowOff>
    </xdr:from>
    <xdr:to>
      <xdr:col>55</xdr:col>
      <xdr:colOff>0</xdr:colOff>
      <xdr:row>78</xdr:row>
      <xdr:rowOff>75578</xdr:rowOff>
    </xdr:to>
    <xdr:cxnSp macro="">
      <xdr:nvCxnSpPr>
        <xdr:cNvPr id="404" name="直線コネクタ 403"/>
        <xdr:cNvCxnSpPr/>
      </xdr:nvCxnSpPr>
      <xdr:spPr>
        <a:xfrm flipV="1">
          <a:off x="9639300" y="1343039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44450</xdr:rowOff>
    </xdr:from>
    <xdr:to>
      <xdr:col>50</xdr:col>
      <xdr:colOff>114300</xdr:colOff>
      <xdr:row>78</xdr:row>
      <xdr:rowOff>75578</xdr:rowOff>
    </xdr:to>
    <xdr:cxnSp macro="">
      <xdr:nvCxnSpPr>
        <xdr:cNvPr id="407" name="直線コネクタ 406"/>
        <xdr:cNvCxnSpPr/>
      </xdr:nvCxnSpPr>
      <xdr:spPr>
        <a:xfrm>
          <a:off x="8750300" y="13417550"/>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44450</xdr:rowOff>
    </xdr:from>
    <xdr:to>
      <xdr:col>45</xdr:col>
      <xdr:colOff>177800</xdr:colOff>
      <xdr:row>78</xdr:row>
      <xdr:rowOff>112737</xdr:rowOff>
    </xdr:to>
    <xdr:cxnSp macro="">
      <xdr:nvCxnSpPr>
        <xdr:cNvPr id="410" name="直線コネクタ 409"/>
        <xdr:cNvCxnSpPr/>
      </xdr:nvCxnSpPr>
      <xdr:spPr>
        <a:xfrm flipV="1">
          <a:off x="7861300" y="13417550"/>
          <a:ext cx="889000" cy="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108852</xdr:rowOff>
    </xdr:from>
    <xdr:to>
      <xdr:col>41</xdr:col>
      <xdr:colOff>50800</xdr:colOff>
      <xdr:row>78</xdr:row>
      <xdr:rowOff>112737</xdr:rowOff>
    </xdr:to>
    <xdr:cxnSp macro="">
      <xdr:nvCxnSpPr>
        <xdr:cNvPr id="413" name="直線コネクタ 412"/>
        <xdr:cNvCxnSpPr/>
      </xdr:nvCxnSpPr>
      <xdr:spPr>
        <a:xfrm>
          <a:off x="6972300" y="13481952"/>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6490</xdr:rowOff>
    </xdr:from>
    <xdr:to>
      <xdr:col>55</xdr:col>
      <xdr:colOff>50800</xdr:colOff>
      <xdr:row>78</xdr:row>
      <xdr:rowOff>108090</xdr:rowOff>
    </xdr:to>
    <xdr:sp macro="" textlink="">
      <xdr:nvSpPr>
        <xdr:cNvPr id="423" name="楕円 422"/>
        <xdr:cNvSpPr/>
      </xdr:nvSpPr>
      <xdr:spPr>
        <a:xfrm>
          <a:off x="104267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156367</xdr:rowOff>
    </xdr:from>
    <xdr:ext cx="534377" cy="259045"/>
    <xdr:sp macro="" textlink="">
      <xdr:nvSpPr>
        <xdr:cNvPr id="424" name="普通建設事業費 （ うち新規整備　）該当値テキスト"/>
        <xdr:cNvSpPr txBox="1"/>
      </xdr:nvSpPr>
      <xdr:spPr>
        <a:xfrm>
          <a:off x="10528300" y="133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24778</xdr:rowOff>
    </xdr:from>
    <xdr:to>
      <xdr:col>50</xdr:col>
      <xdr:colOff>165100</xdr:colOff>
      <xdr:row>78</xdr:row>
      <xdr:rowOff>126378</xdr:rowOff>
    </xdr:to>
    <xdr:sp macro="" textlink="">
      <xdr:nvSpPr>
        <xdr:cNvPr id="425" name="楕円 424"/>
        <xdr:cNvSpPr/>
      </xdr:nvSpPr>
      <xdr:spPr>
        <a:xfrm>
          <a:off x="9588500" y="13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117505</xdr:rowOff>
    </xdr:from>
    <xdr:ext cx="534377" cy="259045"/>
    <xdr:sp macro="" textlink="">
      <xdr:nvSpPr>
        <xdr:cNvPr id="426" name="テキスト ボックス 425"/>
        <xdr:cNvSpPr txBox="1"/>
      </xdr:nvSpPr>
      <xdr:spPr>
        <a:xfrm>
          <a:off x="9372111" y="134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165100</xdr:rowOff>
    </xdr:from>
    <xdr:to>
      <xdr:col>46</xdr:col>
      <xdr:colOff>38100</xdr:colOff>
      <xdr:row>78</xdr:row>
      <xdr:rowOff>95250</xdr:rowOff>
    </xdr:to>
    <xdr:sp macro="" textlink="">
      <xdr:nvSpPr>
        <xdr:cNvPr id="427" name="楕円 426"/>
        <xdr:cNvSpPr/>
      </xdr:nvSpPr>
      <xdr:spPr>
        <a:xfrm>
          <a:off x="8699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86377</xdr:rowOff>
    </xdr:from>
    <xdr:ext cx="534377" cy="259045"/>
    <xdr:sp macro="" textlink="">
      <xdr:nvSpPr>
        <xdr:cNvPr id="428" name="テキスト ボックス 427"/>
        <xdr:cNvSpPr txBox="1"/>
      </xdr:nvSpPr>
      <xdr:spPr>
        <a:xfrm>
          <a:off x="8483111" y="134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61937</xdr:rowOff>
    </xdr:from>
    <xdr:to>
      <xdr:col>41</xdr:col>
      <xdr:colOff>101600</xdr:colOff>
      <xdr:row>78</xdr:row>
      <xdr:rowOff>163537</xdr:rowOff>
    </xdr:to>
    <xdr:sp macro="" textlink="">
      <xdr:nvSpPr>
        <xdr:cNvPr id="429" name="楕円 428"/>
        <xdr:cNvSpPr/>
      </xdr:nvSpPr>
      <xdr:spPr>
        <a:xfrm>
          <a:off x="7810500" y="134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154664</xdr:rowOff>
    </xdr:from>
    <xdr:ext cx="469744" cy="259045"/>
    <xdr:sp macro="" textlink="">
      <xdr:nvSpPr>
        <xdr:cNvPr id="430" name="テキスト ボックス 429"/>
        <xdr:cNvSpPr txBox="1"/>
      </xdr:nvSpPr>
      <xdr:spPr>
        <a:xfrm>
          <a:off x="7626428" y="1352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58052</xdr:rowOff>
    </xdr:from>
    <xdr:to>
      <xdr:col>36</xdr:col>
      <xdr:colOff>165100</xdr:colOff>
      <xdr:row>78</xdr:row>
      <xdr:rowOff>159652</xdr:rowOff>
    </xdr:to>
    <xdr:sp macro="" textlink="">
      <xdr:nvSpPr>
        <xdr:cNvPr id="431" name="楕円 430"/>
        <xdr:cNvSpPr/>
      </xdr:nvSpPr>
      <xdr:spPr>
        <a:xfrm>
          <a:off x="6921500" y="1343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150779</xdr:rowOff>
    </xdr:from>
    <xdr:ext cx="469744" cy="259045"/>
    <xdr:sp macro="" textlink="">
      <xdr:nvSpPr>
        <xdr:cNvPr id="432" name="テキスト ボックス 431"/>
        <xdr:cNvSpPr txBox="1"/>
      </xdr:nvSpPr>
      <xdr:spPr>
        <a:xfrm>
          <a:off x="6737428" y="1352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14191</xdr:rowOff>
    </xdr:from>
    <xdr:to>
      <xdr:col>55</xdr:col>
      <xdr:colOff>0</xdr:colOff>
      <xdr:row>98</xdr:row>
      <xdr:rowOff>60975</xdr:rowOff>
    </xdr:to>
    <xdr:cxnSp macro="">
      <xdr:nvCxnSpPr>
        <xdr:cNvPr id="459" name="直線コネクタ 458"/>
        <xdr:cNvCxnSpPr/>
      </xdr:nvCxnSpPr>
      <xdr:spPr>
        <a:xfrm>
          <a:off x="9639300" y="16816291"/>
          <a:ext cx="838200" cy="4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14191</xdr:rowOff>
    </xdr:from>
    <xdr:to>
      <xdr:col>50</xdr:col>
      <xdr:colOff>114300</xdr:colOff>
      <xdr:row>98</xdr:row>
      <xdr:rowOff>18242</xdr:rowOff>
    </xdr:to>
    <xdr:cxnSp macro="">
      <xdr:nvCxnSpPr>
        <xdr:cNvPr id="462" name="直線コネクタ 461"/>
        <xdr:cNvCxnSpPr/>
      </xdr:nvCxnSpPr>
      <xdr:spPr>
        <a:xfrm flipV="1">
          <a:off x="8750300" y="16816291"/>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18242</xdr:rowOff>
    </xdr:from>
    <xdr:to>
      <xdr:col>45</xdr:col>
      <xdr:colOff>177800</xdr:colOff>
      <xdr:row>98</xdr:row>
      <xdr:rowOff>24961</xdr:rowOff>
    </xdr:to>
    <xdr:cxnSp macro="">
      <xdr:nvCxnSpPr>
        <xdr:cNvPr id="465" name="直線コネクタ 464"/>
        <xdr:cNvCxnSpPr/>
      </xdr:nvCxnSpPr>
      <xdr:spPr>
        <a:xfrm flipV="1">
          <a:off x="7861300" y="16820342"/>
          <a:ext cx="889000" cy="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24961</xdr:rowOff>
    </xdr:from>
    <xdr:to>
      <xdr:col>41</xdr:col>
      <xdr:colOff>50800</xdr:colOff>
      <xdr:row>98</xdr:row>
      <xdr:rowOff>86395</xdr:rowOff>
    </xdr:to>
    <xdr:cxnSp macro="">
      <xdr:nvCxnSpPr>
        <xdr:cNvPr id="468" name="直線コネクタ 467"/>
        <xdr:cNvCxnSpPr/>
      </xdr:nvCxnSpPr>
      <xdr:spPr>
        <a:xfrm flipV="1">
          <a:off x="6972300" y="16827061"/>
          <a:ext cx="889000" cy="6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10175</xdr:rowOff>
    </xdr:from>
    <xdr:to>
      <xdr:col>55</xdr:col>
      <xdr:colOff>50800</xdr:colOff>
      <xdr:row>98</xdr:row>
      <xdr:rowOff>111775</xdr:rowOff>
    </xdr:to>
    <xdr:sp macro="" textlink="">
      <xdr:nvSpPr>
        <xdr:cNvPr id="478" name="楕円 477"/>
        <xdr:cNvSpPr/>
      </xdr:nvSpPr>
      <xdr:spPr>
        <a:xfrm>
          <a:off x="10426700" y="168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134841</xdr:rowOff>
    </xdr:from>
    <xdr:to>
      <xdr:col>50</xdr:col>
      <xdr:colOff>165100</xdr:colOff>
      <xdr:row>98</xdr:row>
      <xdr:rowOff>64991</xdr:rowOff>
    </xdr:to>
    <xdr:sp macro="" textlink="">
      <xdr:nvSpPr>
        <xdr:cNvPr id="480" name="楕円 479"/>
        <xdr:cNvSpPr/>
      </xdr:nvSpPr>
      <xdr:spPr>
        <a:xfrm>
          <a:off x="9588500" y="167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81518</xdr:rowOff>
    </xdr:from>
    <xdr:ext cx="534377" cy="259045"/>
    <xdr:sp macro="" textlink="">
      <xdr:nvSpPr>
        <xdr:cNvPr id="481" name="テキスト ボックス 480"/>
        <xdr:cNvSpPr txBox="1"/>
      </xdr:nvSpPr>
      <xdr:spPr>
        <a:xfrm>
          <a:off x="9372111" y="165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138892</xdr:rowOff>
    </xdr:from>
    <xdr:to>
      <xdr:col>46</xdr:col>
      <xdr:colOff>38100</xdr:colOff>
      <xdr:row>98</xdr:row>
      <xdr:rowOff>69042</xdr:rowOff>
    </xdr:to>
    <xdr:sp macro="" textlink="">
      <xdr:nvSpPr>
        <xdr:cNvPr id="482" name="楕円 481"/>
        <xdr:cNvSpPr/>
      </xdr:nvSpPr>
      <xdr:spPr>
        <a:xfrm>
          <a:off x="8699500" y="167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60169</xdr:rowOff>
    </xdr:from>
    <xdr:ext cx="534377" cy="259045"/>
    <xdr:sp macro="" textlink="">
      <xdr:nvSpPr>
        <xdr:cNvPr id="483" name="テキスト ボックス 482"/>
        <xdr:cNvSpPr txBox="1"/>
      </xdr:nvSpPr>
      <xdr:spPr>
        <a:xfrm>
          <a:off x="8483111" y="168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145611</xdr:rowOff>
    </xdr:from>
    <xdr:to>
      <xdr:col>41</xdr:col>
      <xdr:colOff>101600</xdr:colOff>
      <xdr:row>98</xdr:row>
      <xdr:rowOff>75761</xdr:rowOff>
    </xdr:to>
    <xdr:sp macro="" textlink="">
      <xdr:nvSpPr>
        <xdr:cNvPr id="484" name="楕円 483"/>
        <xdr:cNvSpPr/>
      </xdr:nvSpPr>
      <xdr:spPr>
        <a:xfrm>
          <a:off x="7810500" y="167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66888</xdr:rowOff>
    </xdr:from>
    <xdr:ext cx="534377" cy="259045"/>
    <xdr:sp macro="" textlink="">
      <xdr:nvSpPr>
        <xdr:cNvPr id="485" name="テキスト ボックス 484"/>
        <xdr:cNvSpPr txBox="1"/>
      </xdr:nvSpPr>
      <xdr:spPr>
        <a:xfrm>
          <a:off x="7594111" y="168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35595</xdr:rowOff>
    </xdr:from>
    <xdr:to>
      <xdr:col>36</xdr:col>
      <xdr:colOff>165100</xdr:colOff>
      <xdr:row>98</xdr:row>
      <xdr:rowOff>137195</xdr:rowOff>
    </xdr:to>
    <xdr:sp macro="" textlink="">
      <xdr:nvSpPr>
        <xdr:cNvPr id="486" name="楕円 485"/>
        <xdr:cNvSpPr/>
      </xdr:nvSpPr>
      <xdr:spPr>
        <a:xfrm>
          <a:off x="6921500" y="16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128322</xdr:rowOff>
    </xdr:from>
    <xdr:ext cx="534377" cy="259045"/>
    <xdr:sp macro="" textlink="">
      <xdr:nvSpPr>
        <xdr:cNvPr id="487" name="テキスト ボックス 486"/>
        <xdr:cNvSpPr txBox="1"/>
      </xdr:nvSpPr>
      <xdr:spPr>
        <a:xfrm>
          <a:off x="6705111" y="169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5512</xdr:rowOff>
    </xdr:from>
    <xdr:to>
      <xdr:col>85</xdr:col>
      <xdr:colOff>127000</xdr:colOff>
      <xdr:row>39</xdr:row>
      <xdr:rowOff>19850</xdr:rowOff>
    </xdr:to>
    <xdr:cxnSp macro="">
      <xdr:nvCxnSpPr>
        <xdr:cNvPr id="516" name="直線コネクタ 515"/>
        <xdr:cNvCxnSpPr/>
      </xdr:nvCxnSpPr>
      <xdr:spPr>
        <a:xfrm>
          <a:off x="15481300" y="6692062"/>
          <a:ext cx="8382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148260</xdr:rowOff>
    </xdr:from>
    <xdr:to>
      <xdr:col>81</xdr:col>
      <xdr:colOff>50800</xdr:colOff>
      <xdr:row>39</xdr:row>
      <xdr:rowOff>5512</xdr:rowOff>
    </xdr:to>
    <xdr:cxnSp macro="">
      <xdr:nvCxnSpPr>
        <xdr:cNvPr id="519" name="直線コネクタ 518"/>
        <xdr:cNvCxnSpPr/>
      </xdr:nvCxnSpPr>
      <xdr:spPr>
        <a:xfrm>
          <a:off x="14592300" y="6663360"/>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148260</xdr:rowOff>
    </xdr:from>
    <xdr:to>
      <xdr:col>76</xdr:col>
      <xdr:colOff>114300</xdr:colOff>
      <xdr:row>39</xdr:row>
      <xdr:rowOff>25400</xdr:rowOff>
    </xdr:to>
    <xdr:cxnSp macro="">
      <xdr:nvCxnSpPr>
        <xdr:cNvPr id="522" name="直線コネクタ 521"/>
        <xdr:cNvCxnSpPr/>
      </xdr:nvCxnSpPr>
      <xdr:spPr>
        <a:xfrm flipV="1">
          <a:off x="13703300" y="6663360"/>
          <a:ext cx="889000" cy="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118758</xdr:rowOff>
    </xdr:from>
    <xdr:to>
      <xdr:col>71</xdr:col>
      <xdr:colOff>177800</xdr:colOff>
      <xdr:row>39</xdr:row>
      <xdr:rowOff>25400</xdr:rowOff>
    </xdr:to>
    <xdr:cxnSp macro="">
      <xdr:nvCxnSpPr>
        <xdr:cNvPr id="525" name="直線コネクタ 524"/>
        <xdr:cNvCxnSpPr/>
      </xdr:nvCxnSpPr>
      <xdr:spPr>
        <a:xfrm>
          <a:off x="12814300" y="6633858"/>
          <a:ext cx="889000" cy="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140500</xdr:rowOff>
    </xdr:from>
    <xdr:to>
      <xdr:col>85</xdr:col>
      <xdr:colOff>177800</xdr:colOff>
      <xdr:row>39</xdr:row>
      <xdr:rowOff>70650</xdr:rowOff>
    </xdr:to>
    <xdr:sp macro="" textlink="">
      <xdr:nvSpPr>
        <xdr:cNvPr id="535" name="楕円 534"/>
        <xdr:cNvSpPr/>
      </xdr:nvSpPr>
      <xdr:spPr>
        <a:xfrm>
          <a:off x="16268700" y="66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55427</xdr:rowOff>
    </xdr:from>
    <xdr:ext cx="469744" cy="259045"/>
    <xdr:sp macro="" textlink="">
      <xdr:nvSpPr>
        <xdr:cNvPr id="536" name="災害復旧事業費該当値テキスト"/>
        <xdr:cNvSpPr txBox="1"/>
      </xdr:nvSpPr>
      <xdr:spPr>
        <a:xfrm>
          <a:off x="16370300" y="65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126162</xdr:rowOff>
    </xdr:from>
    <xdr:to>
      <xdr:col>81</xdr:col>
      <xdr:colOff>101600</xdr:colOff>
      <xdr:row>39</xdr:row>
      <xdr:rowOff>56312</xdr:rowOff>
    </xdr:to>
    <xdr:sp macro="" textlink="">
      <xdr:nvSpPr>
        <xdr:cNvPr id="537" name="楕円 536"/>
        <xdr:cNvSpPr/>
      </xdr:nvSpPr>
      <xdr:spPr>
        <a:xfrm>
          <a:off x="15430500" y="66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47439</xdr:rowOff>
    </xdr:from>
    <xdr:ext cx="469744" cy="259045"/>
    <xdr:sp macro="" textlink="">
      <xdr:nvSpPr>
        <xdr:cNvPr id="538" name="テキスト ボックス 537"/>
        <xdr:cNvSpPr txBox="1"/>
      </xdr:nvSpPr>
      <xdr:spPr>
        <a:xfrm>
          <a:off x="15246428" y="673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97460</xdr:rowOff>
    </xdr:from>
    <xdr:to>
      <xdr:col>76</xdr:col>
      <xdr:colOff>165100</xdr:colOff>
      <xdr:row>39</xdr:row>
      <xdr:rowOff>27610</xdr:rowOff>
    </xdr:to>
    <xdr:sp macro="" textlink="">
      <xdr:nvSpPr>
        <xdr:cNvPr id="539" name="楕円 538"/>
        <xdr:cNvSpPr/>
      </xdr:nvSpPr>
      <xdr:spPr>
        <a:xfrm>
          <a:off x="14541500" y="66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18737</xdr:rowOff>
    </xdr:from>
    <xdr:ext cx="469744" cy="259045"/>
    <xdr:sp macro="" textlink="">
      <xdr:nvSpPr>
        <xdr:cNvPr id="540" name="テキスト ボックス 539"/>
        <xdr:cNvSpPr txBox="1"/>
      </xdr:nvSpPr>
      <xdr:spPr>
        <a:xfrm>
          <a:off x="14357428" y="67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146050</xdr:rowOff>
    </xdr:from>
    <xdr:to>
      <xdr:col>72</xdr:col>
      <xdr:colOff>38100</xdr:colOff>
      <xdr:row>39</xdr:row>
      <xdr:rowOff>76200</xdr:rowOff>
    </xdr:to>
    <xdr:sp macro="" textlink="">
      <xdr:nvSpPr>
        <xdr:cNvPr id="541" name="楕円 540"/>
        <xdr:cNvSpPr/>
      </xdr:nvSpPr>
      <xdr:spPr>
        <a:xfrm>
          <a:off x="1365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67327</xdr:rowOff>
    </xdr:from>
    <xdr:ext cx="469744" cy="259045"/>
    <xdr:sp macro="" textlink="">
      <xdr:nvSpPr>
        <xdr:cNvPr id="542" name="テキスト ボックス 541"/>
        <xdr:cNvSpPr txBox="1"/>
      </xdr:nvSpPr>
      <xdr:spPr>
        <a:xfrm>
          <a:off x="13468428"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67958</xdr:rowOff>
    </xdr:from>
    <xdr:to>
      <xdr:col>67</xdr:col>
      <xdr:colOff>101600</xdr:colOff>
      <xdr:row>38</xdr:row>
      <xdr:rowOff>169558</xdr:rowOff>
    </xdr:to>
    <xdr:sp macro="" textlink="">
      <xdr:nvSpPr>
        <xdr:cNvPr id="543" name="楕円 542"/>
        <xdr:cNvSpPr/>
      </xdr:nvSpPr>
      <xdr:spPr>
        <a:xfrm>
          <a:off x="12763500" y="65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160685</xdr:rowOff>
    </xdr:from>
    <xdr:ext cx="469744" cy="259045"/>
    <xdr:sp macro="" textlink="">
      <xdr:nvSpPr>
        <xdr:cNvPr id="544" name="テキスト ボックス 543"/>
        <xdr:cNvSpPr txBox="1"/>
      </xdr:nvSpPr>
      <xdr:spPr>
        <a:xfrm>
          <a:off x="12579428" y="66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127281</xdr:rowOff>
    </xdr:from>
    <xdr:to>
      <xdr:col>85</xdr:col>
      <xdr:colOff>127000</xdr:colOff>
      <xdr:row>77</xdr:row>
      <xdr:rowOff>127524</xdr:rowOff>
    </xdr:to>
    <xdr:cxnSp macro="">
      <xdr:nvCxnSpPr>
        <xdr:cNvPr id="620" name="直線コネクタ 619"/>
        <xdr:cNvCxnSpPr/>
      </xdr:nvCxnSpPr>
      <xdr:spPr>
        <a:xfrm>
          <a:off x="15481300" y="13328931"/>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106381</xdr:rowOff>
    </xdr:from>
    <xdr:to>
      <xdr:col>81</xdr:col>
      <xdr:colOff>50800</xdr:colOff>
      <xdr:row>77</xdr:row>
      <xdr:rowOff>127281</xdr:rowOff>
    </xdr:to>
    <xdr:cxnSp macro="">
      <xdr:nvCxnSpPr>
        <xdr:cNvPr id="623" name="直線コネクタ 622"/>
        <xdr:cNvCxnSpPr/>
      </xdr:nvCxnSpPr>
      <xdr:spPr>
        <a:xfrm>
          <a:off x="14592300" y="13308031"/>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106381</xdr:rowOff>
    </xdr:from>
    <xdr:to>
      <xdr:col>76</xdr:col>
      <xdr:colOff>114300</xdr:colOff>
      <xdr:row>77</xdr:row>
      <xdr:rowOff>125360</xdr:rowOff>
    </xdr:to>
    <xdr:cxnSp macro="">
      <xdr:nvCxnSpPr>
        <xdr:cNvPr id="626" name="直線コネクタ 625"/>
        <xdr:cNvCxnSpPr/>
      </xdr:nvCxnSpPr>
      <xdr:spPr>
        <a:xfrm flipV="1">
          <a:off x="13703300" y="13308031"/>
          <a:ext cx="8890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115503</xdr:rowOff>
    </xdr:from>
    <xdr:to>
      <xdr:col>71</xdr:col>
      <xdr:colOff>177800</xdr:colOff>
      <xdr:row>77</xdr:row>
      <xdr:rowOff>125360</xdr:rowOff>
    </xdr:to>
    <xdr:cxnSp macro="">
      <xdr:nvCxnSpPr>
        <xdr:cNvPr id="629" name="直線コネクタ 628"/>
        <xdr:cNvCxnSpPr/>
      </xdr:nvCxnSpPr>
      <xdr:spPr>
        <a:xfrm>
          <a:off x="12814300" y="13317153"/>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76724</xdr:rowOff>
    </xdr:from>
    <xdr:to>
      <xdr:col>85</xdr:col>
      <xdr:colOff>177800</xdr:colOff>
      <xdr:row>78</xdr:row>
      <xdr:rowOff>6874</xdr:rowOff>
    </xdr:to>
    <xdr:sp macro="" textlink="">
      <xdr:nvSpPr>
        <xdr:cNvPr id="639" name="楕円 638"/>
        <xdr:cNvSpPr/>
      </xdr:nvSpPr>
      <xdr:spPr>
        <a:xfrm>
          <a:off x="16268700" y="132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36101</xdr:rowOff>
    </xdr:from>
    <xdr:ext cx="534377" cy="259045"/>
    <xdr:sp macro="" textlink="">
      <xdr:nvSpPr>
        <xdr:cNvPr id="640" name="公債費該当値テキスト"/>
        <xdr:cNvSpPr txBox="1"/>
      </xdr:nvSpPr>
      <xdr:spPr>
        <a:xfrm>
          <a:off x="16370300" y="1306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76481</xdr:rowOff>
    </xdr:from>
    <xdr:to>
      <xdr:col>81</xdr:col>
      <xdr:colOff>101600</xdr:colOff>
      <xdr:row>78</xdr:row>
      <xdr:rowOff>6631</xdr:rowOff>
    </xdr:to>
    <xdr:sp macro="" textlink="">
      <xdr:nvSpPr>
        <xdr:cNvPr id="641" name="楕円 640"/>
        <xdr:cNvSpPr/>
      </xdr:nvSpPr>
      <xdr:spPr>
        <a:xfrm>
          <a:off x="15430500" y="13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23158</xdr:rowOff>
    </xdr:from>
    <xdr:ext cx="534377" cy="259045"/>
    <xdr:sp macro="" textlink="">
      <xdr:nvSpPr>
        <xdr:cNvPr id="642" name="テキスト ボックス 641"/>
        <xdr:cNvSpPr txBox="1"/>
      </xdr:nvSpPr>
      <xdr:spPr>
        <a:xfrm>
          <a:off x="15214111" y="130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55581</xdr:rowOff>
    </xdr:from>
    <xdr:to>
      <xdr:col>76</xdr:col>
      <xdr:colOff>165100</xdr:colOff>
      <xdr:row>77</xdr:row>
      <xdr:rowOff>157181</xdr:rowOff>
    </xdr:to>
    <xdr:sp macro="" textlink="">
      <xdr:nvSpPr>
        <xdr:cNvPr id="643" name="楕円 642"/>
        <xdr:cNvSpPr/>
      </xdr:nvSpPr>
      <xdr:spPr>
        <a:xfrm>
          <a:off x="14541500" y="13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2258</xdr:rowOff>
    </xdr:from>
    <xdr:ext cx="534377" cy="259045"/>
    <xdr:sp macro="" textlink="">
      <xdr:nvSpPr>
        <xdr:cNvPr id="644" name="テキスト ボックス 643"/>
        <xdr:cNvSpPr txBox="1"/>
      </xdr:nvSpPr>
      <xdr:spPr>
        <a:xfrm>
          <a:off x="14325111" y="130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74560</xdr:rowOff>
    </xdr:from>
    <xdr:to>
      <xdr:col>72</xdr:col>
      <xdr:colOff>38100</xdr:colOff>
      <xdr:row>78</xdr:row>
      <xdr:rowOff>4710</xdr:rowOff>
    </xdr:to>
    <xdr:sp macro="" textlink="">
      <xdr:nvSpPr>
        <xdr:cNvPr id="645" name="楕円 644"/>
        <xdr:cNvSpPr/>
      </xdr:nvSpPr>
      <xdr:spPr>
        <a:xfrm>
          <a:off x="13652500" y="1327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21237</xdr:rowOff>
    </xdr:from>
    <xdr:ext cx="534377" cy="259045"/>
    <xdr:sp macro="" textlink="">
      <xdr:nvSpPr>
        <xdr:cNvPr id="646" name="テキスト ボックス 645"/>
        <xdr:cNvSpPr txBox="1"/>
      </xdr:nvSpPr>
      <xdr:spPr>
        <a:xfrm>
          <a:off x="13436111" y="130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64703</xdr:rowOff>
    </xdr:from>
    <xdr:to>
      <xdr:col>67</xdr:col>
      <xdr:colOff>101600</xdr:colOff>
      <xdr:row>77</xdr:row>
      <xdr:rowOff>166303</xdr:rowOff>
    </xdr:to>
    <xdr:sp macro="" textlink="">
      <xdr:nvSpPr>
        <xdr:cNvPr id="647" name="楕円 646"/>
        <xdr:cNvSpPr/>
      </xdr:nvSpPr>
      <xdr:spPr>
        <a:xfrm>
          <a:off x="12763500" y="132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11380</xdr:rowOff>
    </xdr:from>
    <xdr:ext cx="534377" cy="259045"/>
    <xdr:sp macro="" textlink="">
      <xdr:nvSpPr>
        <xdr:cNvPr id="648" name="テキスト ボックス 647"/>
        <xdr:cNvSpPr txBox="1"/>
      </xdr:nvSpPr>
      <xdr:spPr>
        <a:xfrm>
          <a:off x="12547111" y="130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93573</xdr:rowOff>
    </xdr:from>
    <xdr:to>
      <xdr:col>85</xdr:col>
      <xdr:colOff>127000</xdr:colOff>
      <xdr:row>98</xdr:row>
      <xdr:rowOff>108477</xdr:rowOff>
    </xdr:to>
    <xdr:cxnSp macro="">
      <xdr:nvCxnSpPr>
        <xdr:cNvPr id="675" name="直線コネクタ 674"/>
        <xdr:cNvCxnSpPr/>
      </xdr:nvCxnSpPr>
      <xdr:spPr>
        <a:xfrm>
          <a:off x="15481300" y="16895673"/>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52939</xdr:rowOff>
    </xdr:from>
    <xdr:to>
      <xdr:col>81</xdr:col>
      <xdr:colOff>50800</xdr:colOff>
      <xdr:row>98</xdr:row>
      <xdr:rowOff>93573</xdr:rowOff>
    </xdr:to>
    <xdr:cxnSp macro="">
      <xdr:nvCxnSpPr>
        <xdr:cNvPr id="678" name="直線コネクタ 677"/>
        <xdr:cNvCxnSpPr/>
      </xdr:nvCxnSpPr>
      <xdr:spPr>
        <a:xfrm>
          <a:off x="14592300" y="16512139"/>
          <a:ext cx="889000" cy="3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52939</xdr:rowOff>
    </xdr:from>
    <xdr:to>
      <xdr:col>76</xdr:col>
      <xdr:colOff>114300</xdr:colOff>
      <xdr:row>97</xdr:row>
      <xdr:rowOff>11523</xdr:rowOff>
    </xdr:to>
    <xdr:cxnSp macro="">
      <xdr:nvCxnSpPr>
        <xdr:cNvPr id="681" name="直線コネクタ 680"/>
        <xdr:cNvCxnSpPr/>
      </xdr:nvCxnSpPr>
      <xdr:spPr>
        <a:xfrm flipV="1">
          <a:off x="13703300" y="16512139"/>
          <a:ext cx="8890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11523</xdr:rowOff>
    </xdr:from>
    <xdr:to>
      <xdr:col>71</xdr:col>
      <xdr:colOff>177800</xdr:colOff>
      <xdr:row>97</xdr:row>
      <xdr:rowOff>169587</xdr:rowOff>
    </xdr:to>
    <xdr:cxnSp macro="">
      <xdr:nvCxnSpPr>
        <xdr:cNvPr id="684" name="直線コネクタ 683"/>
        <xdr:cNvCxnSpPr/>
      </xdr:nvCxnSpPr>
      <xdr:spPr>
        <a:xfrm flipV="1">
          <a:off x="12814300" y="16642173"/>
          <a:ext cx="889000" cy="1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57677</xdr:rowOff>
    </xdr:from>
    <xdr:to>
      <xdr:col>85</xdr:col>
      <xdr:colOff>177800</xdr:colOff>
      <xdr:row>98</xdr:row>
      <xdr:rowOff>159277</xdr:rowOff>
    </xdr:to>
    <xdr:sp macro="" textlink="">
      <xdr:nvSpPr>
        <xdr:cNvPr id="694" name="楕円 693"/>
        <xdr:cNvSpPr/>
      </xdr:nvSpPr>
      <xdr:spPr>
        <a:xfrm>
          <a:off x="16268700" y="168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144054</xdr:rowOff>
    </xdr:from>
    <xdr:ext cx="534377" cy="259045"/>
    <xdr:sp macro="" textlink="">
      <xdr:nvSpPr>
        <xdr:cNvPr id="695" name="積立金該当値テキスト"/>
        <xdr:cNvSpPr txBox="1"/>
      </xdr:nvSpPr>
      <xdr:spPr>
        <a:xfrm>
          <a:off x="16370300" y="167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42773</xdr:rowOff>
    </xdr:from>
    <xdr:to>
      <xdr:col>81</xdr:col>
      <xdr:colOff>101600</xdr:colOff>
      <xdr:row>98</xdr:row>
      <xdr:rowOff>144373</xdr:rowOff>
    </xdr:to>
    <xdr:sp macro="" textlink="">
      <xdr:nvSpPr>
        <xdr:cNvPr id="696" name="楕円 695"/>
        <xdr:cNvSpPr/>
      </xdr:nvSpPr>
      <xdr:spPr>
        <a:xfrm>
          <a:off x="15430500" y="1684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135500</xdr:rowOff>
    </xdr:from>
    <xdr:ext cx="534377" cy="259045"/>
    <xdr:sp macro="" textlink="">
      <xdr:nvSpPr>
        <xdr:cNvPr id="697" name="テキスト ボックス 696"/>
        <xdr:cNvSpPr txBox="1"/>
      </xdr:nvSpPr>
      <xdr:spPr>
        <a:xfrm>
          <a:off x="15214111" y="1693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2139</xdr:rowOff>
    </xdr:from>
    <xdr:to>
      <xdr:col>76</xdr:col>
      <xdr:colOff>165100</xdr:colOff>
      <xdr:row>96</xdr:row>
      <xdr:rowOff>103739</xdr:rowOff>
    </xdr:to>
    <xdr:sp macro="" textlink="">
      <xdr:nvSpPr>
        <xdr:cNvPr id="698" name="楕円 697"/>
        <xdr:cNvSpPr/>
      </xdr:nvSpPr>
      <xdr:spPr>
        <a:xfrm>
          <a:off x="14541500" y="164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120266</xdr:rowOff>
    </xdr:from>
    <xdr:ext cx="599010" cy="259045"/>
    <xdr:sp macro="" textlink="">
      <xdr:nvSpPr>
        <xdr:cNvPr id="699" name="テキスト ボックス 698"/>
        <xdr:cNvSpPr txBox="1"/>
      </xdr:nvSpPr>
      <xdr:spPr>
        <a:xfrm>
          <a:off x="14292795" y="1623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132173</xdr:rowOff>
    </xdr:from>
    <xdr:to>
      <xdr:col>72</xdr:col>
      <xdr:colOff>38100</xdr:colOff>
      <xdr:row>97</xdr:row>
      <xdr:rowOff>62323</xdr:rowOff>
    </xdr:to>
    <xdr:sp macro="" textlink="">
      <xdr:nvSpPr>
        <xdr:cNvPr id="700" name="楕円 699"/>
        <xdr:cNvSpPr/>
      </xdr:nvSpPr>
      <xdr:spPr>
        <a:xfrm>
          <a:off x="13652500" y="165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78850</xdr:rowOff>
    </xdr:from>
    <xdr:ext cx="599010" cy="259045"/>
    <xdr:sp macro="" textlink="">
      <xdr:nvSpPr>
        <xdr:cNvPr id="701" name="テキスト ボックス 700"/>
        <xdr:cNvSpPr txBox="1"/>
      </xdr:nvSpPr>
      <xdr:spPr>
        <a:xfrm>
          <a:off x="13403795" y="1636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118787</xdr:rowOff>
    </xdr:from>
    <xdr:to>
      <xdr:col>67</xdr:col>
      <xdr:colOff>101600</xdr:colOff>
      <xdr:row>98</xdr:row>
      <xdr:rowOff>48937</xdr:rowOff>
    </xdr:to>
    <xdr:sp macro="" textlink="">
      <xdr:nvSpPr>
        <xdr:cNvPr id="702" name="楕円 701"/>
        <xdr:cNvSpPr/>
      </xdr:nvSpPr>
      <xdr:spPr>
        <a:xfrm>
          <a:off x="12763500" y="16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65464</xdr:rowOff>
    </xdr:from>
    <xdr:ext cx="534377" cy="259045"/>
    <xdr:sp macro="" textlink="">
      <xdr:nvSpPr>
        <xdr:cNvPr id="703" name="テキスト ボックス 702"/>
        <xdr:cNvSpPr txBox="1"/>
      </xdr:nvSpPr>
      <xdr:spPr>
        <a:xfrm>
          <a:off x="12547111" y="165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136911</xdr:rowOff>
    </xdr:from>
    <xdr:to>
      <xdr:col>116</xdr:col>
      <xdr:colOff>63500</xdr:colOff>
      <xdr:row>58</xdr:row>
      <xdr:rowOff>137460</xdr:rowOff>
    </xdr:to>
    <xdr:cxnSp macro="">
      <xdr:nvCxnSpPr>
        <xdr:cNvPr id="787" name="直線コネクタ 786"/>
        <xdr:cNvCxnSpPr/>
      </xdr:nvCxnSpPr>
      <xdr:spPr>
        <a:xfrm>
          <a:off x="21323300" y="1008101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135882</xdr:rowOff>
    </xdr:from>
    <xdr:to>
      <xdr:col>111</xdr:col>
      <xdr:colOff>177800</xdr:colOff>
      <xdr:row>58</xdr:row>
      <xdr:rowOff>136911</xdr:rowOff>
    </xdr:to>
    <xdr:cxnSp macro="">
      <xdr:nvCxnSpPr>
        <xdr:cNvPr id="790" name="直線コネクタ 789"/>
        <xdr:cNvCxnSpPr/>
      </xdr:nvCxnSpPr>
      <xdr:spPr>
        <a:xfrm>
          <a:off x="20434300" y="1007998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135311</xdr:rowOff>
    </xdr:from>
    <xdr:to>
      <xdr:col>107</xdr:col>
      <xdr:colOff>50800</xdr:colOff>
      <xdr:row>58</xdr:row>
      <xdr:rowOff>135882</xdr:rowOff>
    </xdr:to>
    <xdr:cxnSp macro="">
      <xdr:nvCxnSpPr>
        <xdr:cNvPr id="793" name="直線コネクタ 792"/>
        <xdr:cNvCxnSpPr/>
      </xdr:nvCxnSpPr>
      <xdr:spPr>
        <a:xfrm>
          <a:off x="19545300" y="1007941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134579</xdr:rowOff>
    </xdr:from>
    <xdr:to>
      <xdr:col>102</xdr:col>
      <xdr:colOff>114300</xdr:colOff>
      <xdr:row>58</xdr:row>
      <xdr:rowOff>135311</xdr:rowOff>
    </xdr:to>
    <xdr:cxnSp macro="">
      <xdr:nvCxnSpPr>
        <xdr:cNvPr id="796" name="直線コネクタ 795"/>
        <xdr:cNvCxnSpPr/>
      </xdr:nvCxnSpPr>
      <xdr:spPr>
        <a:xfrm>
          <a:off x="18656300" y="1007867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86660</xdr:rowOff>
    </xdr:from>
    <xdr:to>
      <xdr:col>116</xdr:col>
      <xdr:colOff>114300</xdr:colOff>
      <xdr:row>59</xdr:row>
      <xdr:rowOff>16810</xdr:rowOff>
    </xdr:to>
    <xdr:sp macro="" textlink="">
      <xdr:nvSpPr>
        <xdr:cNvPr id="806" name="楕円 805"/>
        <xdr:cNvSpPr/>
      </xdr:nvSpPr>
      <xdr:spPr>
        <a:xfrm>
          <a:off x="221107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1587</xdr:rowOff>
    </xdr:from>
    <xdr:ext cx="313932" cy="259045"/>
    <xdr:sp macro="" textlink="">
      <xdr:nvSpPr>
        <xdr:cNvPr id="807" name="貸付金該当値テキスト"/>
        <xdr:cNvSpPr txBox="1"/>
      </xdr:nvSpPr>
      <xdr:spPr>
        <a:xfrm>
          <a:off x="22212300" y="9945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86111</xdr:rowOff>
    </xdr:from>
    <xdr:to>
      <xdr:col>112</xdr:col>
      <xdr:colOff>38100</xdr:colOff>
      <xdr:row>59</xdr:row>
      <xdr:rowOff>16261</xdr:rowOff>
    </xdr:to>
    <xdr:sp macro="" textlink="">
      <xdr:nvSpPr>
        <xdr:cNvPr id="808" name="楕円 807"/>
        <xdr:cNvSpPr/>
      </xdr:nvSpPr>
      <xdr:spPr>
        <a:xfrm>
          <a:off x="21272500" y="100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7388</xdr:rowOff>
    </xdr:from>
    <xdr:ext cx="378565" cy="259045"/>
    <xdr:sp macro="" textlink="">
      <xdr:nvSpPr>
        <xdr:cNvPr id="809" name="テキスト ボックス 808"/>
        <xdr:cNvSpPr txBox="1"/>
      </xdr:nvSpPr>
      <xdr:spPr>
        <a:xfrm>
          <a:off x="21134017" y="1012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85082</xdr:rowOff>
    </xdr:from>
    <xdr:to>
      <xdr:col>107</xdr:col>
      <xdr:colOff>101600</xdr:colOff>
      <xdr:row>59</xdr:row>
      <xdr:rowOff>15232</xdr:rowOff>
    </xdr:to>
    <xdr:sp macro="" textlink="">
      <xdr:nvSpPr>
        <xdr:cNvPr id="810" name="楕円 809"/>
        <xdr:cNvSpPr/>
      </xdr:nvSpPr>
      <xdr:spPr>
        <a:xfrm>
          <a:off x="20383500" y="100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6359</xdr:rowOff>
    </xdr:from>
    <xdr:ext cx="378565" cy="259045"/>
    <xdr:sp macro="" textlink="">
      <xdr:nvSpPr>
        <xdr:cNvPr id="811" name="テキスト ボックス 810"/>
        <xdr:cNvSpPr txBox="1"/>
      </xdr:nvSpPr>
      <xdr:spPr>
        <a:xfrm>
          <a:off x="20245017" y="10121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84511</xdr:rowOff>
    </xdr:from>
    <xdr:to>
      <xdr:col>102</xdr:col>
      <xdr:colOff>165100</xdr:colOff>
      <xdr:row>59</xdr:row>
      <xdr:rowOff>14661</xdr:rowOff>
    </xdr:to>
    <xdr:sp macro="" textlink="">
      <xdr:nvSpPr>
        <xdr:cNvPr id="812" name="楕円 811"/>
        <xdr:cNvSpPr/>
      </xdr:nvSpPr>
      <xdr:spPr>
        <a:xfrm>
          <a:off x="19494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5788</xdr:rowOff>
    </xdr:from>
    <xdr:ext cx="378565" cy="259045"/>
    <xdr:sp macro="" textlink="">
      <xdr:nvSpPr>
        <xdr:cNvPr id="813" name="テキスト ボックス 812"/>
        <xdr:cNvSpPr txBox="1"/>
      </xdr:nvSpPr>
      <xdr:spPr>
        <a:xfrm>
          <a:off x="19356017" y="1012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83779</xdr:rowOff>
    </xdr:from>
    <xdr:to>
      <xdr:col>98</xdr:col>
      <xdr:colOff>38100</xdr:colOff>
      <xdr:row>59</xdr:row>
      <xdr:rowOff>13929</xdr:rowOff>
    </xdr:to>
    <xdr:sp macro="" textlink="">
      <xdr:nvSpPr>
        <xdr:cNvPr id="814" name="楕円 813"/>
        <xdr:cNvSpPr/>
      </xdr:nvSpPr>
      <xdr:spPr>
        <a:xfrm>
          <a:off x="18605500" y="100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5056</xdr:rowOff>
    </xdr:from>
    <xdr:ext cx="378565" cy="259045"/>
    <xdr:sp macro="" textlink="">
      <xdr:nvSpPr>
        <xdr:cNvPr id="815" name="テキスト ボックス 814"/>
        <xdr:cNvSpPr txBox="1"/>
      </xdr:nvSpPr>
      <xdr:spPr>
        <a:xfrm>
          <a:off x="18467017" y="1012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73761</xdr:rowOff>
    </xdr:from>
    <xdr:to>
      <xdr:col>116</xdr:col>
      <xdr:colOff>63500</xdr:colOff>
      <xdr:row>77</xdr:row>
      <xdr:rowOff>84900</xdr:rowOff>
    </xdr:to>
    <xdr:cxnSp macro="">
      <xdr:nvCxnSpPr>
        <xdr:cNvPr id="845" name="直線コネクタ 844"/>
        <xdr:cNvCxnSpPr/>
      </xdr:nvCxnSpPr>
      <xdr:spPr>
        <a:xfrm flipV="1">
          <a:off x="21323300" y="13275411"/>
          <a:ext cx="8382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84900</xdr:rowOff>
    </xdr:from>
    <xdr:to>
      <xdr:col>111</xdr:col>
      <xdr:colOff>177800</xdr:colOff>
      <xdr:row>77</xdr:row>
      <xdr:rowOff>94614</xdr:rowOff>
    </xdr:to>
    <xdr:cxnSp macro="">
      <xdr:nvCxnSpPr>
        <xdr:cNvPr id="848" name="直線コネクタ 847"/>
        <xdr:cNvCxnSpPr/>
      </xdr:nvCxnSpPr>
      <xdr:spPr>
        <a:xfrm flipV="1">
          <a:off x="20434300" y="13286550"/>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91872</xdr:rowOff>
    </xdr:from>
    <xdr:to>
      <xdr:col>107</xdr:col>
      <xdr:colOff>50800</xdr:colOff>
      <xdr:row>77</xdr:row>
      <xdr:rowOff>94614</xdr:rowOff>
    </xdr:to>
    <xdr:cxnSp macro="">
      <xdr:nvCxnSpPr>
        <xdr:cNvPr id="851" name="直線コネクタ 850"/>
        <xdr:cNvCxnSpPr/>
      </xdr:nvCxnSpPr>
      <xdr:spPr>
        <a:xfrm>
          <a:off x="19545300" y="1329352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91872</xdr:rowOff>
    </xdr:from>
    <xdr:to>
      <xdr:col>102</xdr:col>
      <xdr:colOff>114300</xdr:colOff>
      <xdr:row>77</xdr:row>
      <xdr:rowOff>113004</xdr:rowOff>
    </xdr:to>
    <xdr:cxnSp macro="">
      <xdr:nvCxnSpPr>
        <xdr:cNvPr id="854" name="直線コネクタ 853"/>
        <xdr:cNvCxnSpPr/>
      </xdr:nvCxnSpPr>
      <xdr:spPr>
        <a:xfrm flipV="1">
          <a:off x="18656300" y="13293522"/>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22961</xdr:rowOff>
    </xdr:from>
    <xdr:to>
      <xdr:col>116</xdr:col>
      <xdr:colOff>114300</xdr:colOff>
      <xdr:row>77</xdr:row>
      <xdr:rowOff>124561</xdr:rowOff>
    </xdr:to>
    <xdr:sp macro="" textlink="">
      <xdr:nvSpPr>
        <xdr:cNvPr id="864" name="楕円 863"/>
        <xdr:cNvSpPr/>
      </xdr:nvSpPr>
      <xdr:spPr>
        <a:xfrm>
          <a:off x="22110700" y="132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1388</xdr:rowOff>
    </xdr:from>
    <xdr:ext cx="534377" cy="259045"/>
    <xdr:sp macro="" textlink="">
      <xdr:nvSpPr>
        <xdr:cNvPr id="865" name="繰出金該当値テキスト"/>
        <xdr:cNvSpPr txBox="1"/>
      </xdr:nvSpPr>
      <xdr:spPr>
        <a:xfrm>
          <a:off x="22212300" y="132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34100</xdr:rowOff>
    </xdr:from>
    <xdr:to>
      <xdr:col>112</xdr:col>
      <xdr:colOff>38100</xdr:colOff>
      <xdr:row>77</xdr:row>
      <xdr:rowOff>135700</xdr:rowOff>
    </xdr:to>
    <xdr:sp macro="" textlink="">
      <xdr:nvSpPr>
        <xdr:cNvPr id="866" name="楕円 865"/>
        <xdr:cNvSpPr/>
      </xdr:nvSpPr>
      <xdr:spPr>
        <a:xfrm>
          <a:off x="21272500" y="132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126827</xdr:rowOff>
    </xdr:from>
    <xdr:ext cx="534377" cy="259045"/>
    <xdr:sp macro="" textlink="">
      <xdr:nvSpPr>
        <xdr:cNvPr id="867" name="テキスト ボックス 866"/>
        <xdr:cNvSpPr txBox="1"/>
      </xdr:nvSpPr>
      <xdr:spPr>
        <a:xfrm>
          <a:off x="21056111" y="1332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43814</xdr:rowOff>
    </xdr:from>
    <xdr:to>
      <xdr:col>107</xdr:col>
      <xdr:colOff>101600</xdr:colOff>
      <xdr:row>77</xdr:row>
      <xdr:rowOff>145414</xdr:rowOff>
    </xdr:to>
    <xdr:sp macro="" textlink="">
      <xdr:nvSpPr>
        <xdr:cNvPr id="868" name="楕円 867"/>
        <xdr:cNvSpPr/>
      </xdr:nvSpPr>
      <xdr:spPr>
        <a:xfrm>
          <a:off x="20383500" y="1324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136541</xdr:rowOff>
    </xdr:from>
    <xdr:ext cx="534377" cy="259045"/>
    <xdr:sp macro="" textlink="">
      <xdr:nvSpPr>
        <xdr:cNvPr id="869" name="テキスト ボックス 868"/>
        <xdr:cNvSpPr txBox="1"/>
      </xdr:nvSpPr>
      <xdr:spPr>
        <a:xfrm>
          <a:off x="20167111" y="133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41072</xdr:rowOff>
    </xdr:from>
    <xdr:to>
      <xdr:col>102</xdr:col>
      <xdr:colOff>165100</xdr:colOff>
      <xdr:row>77</xdr:row>
      <xdr:rowOff>142672</xdr:rowOff>
    </xdr:to>
    <xdr:sp macro="" textlink="">
      <xdr:nvSpPr>
        <xdr:cNvPr id="870" name="楕円 869"/>
        <xdr:cNvSpPr/>
      </xdr:nvSpPr>
      <xdr:spPr>
        <a:xfrm>
          <a:off x="19494500" y="132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133799</xdr:rowOff>
    </xdr:from>
    <xdr:ext cx="534377" cy="259045"/>
    <xdr:sp macro="" textlink="">
      <xdr:nvSpPr>
        <xdr:cNvPr id="871" name="テキスト ボックス 870"/>
        <xdr:cNvSpPr txBox="1"/>
      </xdr:nvSpPr>
      <xdr:spPr>
        <a:xfrm>
          <a:off x="19278111" y="133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62204</xdr:rowOff>
    </xdr:from>
    <xdr:to>
      <xdr:col>98</xdr:col>
      <xdr:colOff>38100</xdr:colOff>
      <xdr:row>77</xdr:row>
      <xdr:rowOff>163804</xdr:rowOff>
    </xdr:to>
    <xdr:sp macro="" textlink="">
      <xdr:nvSpPr>
        <xdr:cNvPr id="872" name="楕円 871"/>
        <xdr:cNvSpPr/>
      </xdr:nvSpPr>
      <xdr:spPr>
        <a:xfrm>
          <a:off x="18605500" y="13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154931</xdr:rowOff>
    </xdr:from>
    <xdr:ext cx="534377" cy="259045"/>
    <xdr:sp macro="" textlink="">
      <xdr:nvSpPr>
        <xdr:cNvPr id="873" name="テキスト ボックス 872"/>
        <xdr:cNvSpPr txBox="1"/>
      </xdr:nvSpPr>
      <xdr:spPr>
        <a:xfrm>
          <a:off x="18389111" y="13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万４千円で、性質別では、令和５年度は公債費以外について類似団体平均より低い水準となっている。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令和４年度まで類似団体平均を上回っていたが、ふるさと納税制度からの指定取り消しに伴う関係経費の減により、住民一人当たり約２万８千円減少し、令和５年度は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・普通建設事業費（更新整備）については、令和４年度まで実施していたし尿処理場及びＣＡＴＶ施設の大規模改修事業が終了したことなどにより、住民一人当たり約２万円減少した。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市の合併当初に実施した庁舎、文化体育館、ＣＡＴＶ施設、防災公園などの大規模建設事業に係る市債の償還進捗と、洲本市第２次行政改革実施方策に基づく市債発行額の抑制による市債残高の減に伴って減少傾向にあるが、今後数年の間にごみ処理施設や認定こども園等の大規模な施設整備を予定していることから、住民一人当たりの公債費負担は増加することが見込まれる。そのため、交付税措置の有利な地方債の有効活用を図るなど、財政負担の軽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21209</xdr:rowOff>
    </xdr:from>
    <xdr:to>
      <xdr:col>24</xdr:col>
      <xdr:colOff>63500</xdr:colOff>
      <xdr:row>36</xdr:row>
      <xdr:rowOff>88836</xdr:rowOff>
    </xdr:to>
    <xdr:cxnSp macro="">
      <xdr:nvCxnSpPr>
        <xdr:cNvPr id="61" name="直線コネクタ 60"/>
        <xdr:cNvCxnSpPr/>
      </xdr:nvCxnSpPr>
      <xdr:spPr>
        <a:xfrm flipV="1">
          <a:off x="3797300" y="6193409"/>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81597</xdr:rowOff>
    </xdr:from>
    <xdr:to>
      <xdr:col>19</xdr:col>
      <xdr:colOff>177800</xdr:colOff>
      <xdr:row>36</xdr:row>
      <xdr:rowOff>88836</xdr:rowOff>
    </xdr:to>
    <xdr:cxnSp macro="">
      <xdr:nvCxnSpPr>
        <xdr:cNvPr id="64" name="直線コネクタ 63"/>
        <xdr:cNvCxnSpPr/>
      </xdr:nvCxnSpPr>
      <xdr:spPr>
        <a:xfrm>
          <a:off x="2908300" y="62537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81597</xdr:rowOff>
    </xdr:from>
    <xdr:to>
      <xdr:col>15</xdr:col>
      <xdr:colOff>50800</xdr:colOff>
      <xdr:row>36</xdr:row>
      <xdr:rowOff>153035</xdr:rowOff>
    </xdr:to>
    <xdr:cxnSp macro="">
      <xdr:nvCxnSpPr>
        <xdr:cNvPr id="67" name="直線コネクタ 66"/>
        <xdr:cNvCxnSpPr/>
      </xdr:nvCxnSpPr>
      <xdr:spPr>
        <a:xfrm flipV="1">
          <a:off x="2019300" y="625379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93980</xdr:rowOff>
    </xdr:from>
    <xdr:to>
      <xdr:col>10</xdr:col>
      <xdr:colOff>114300</xdr:colOff>
      <xdr:row>36</xdr:row>
      <xdr:rowOff>153035</xdr:rowOff>
    </xdr:to>
    <xdr:cxnSp macro="">
      <xdr:nvCxnSpPr>
        <xdr:cNvPr id="70" name="直線コネクタ 69"/>
        <xdr:cNvCxnSpPr/>
      </xdr:nvCxnSpPr>
      <xdr:spPr>
        <a:xfrm>
          <a:off x="1130300" y="62661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141859</xdr:rowOff>
    </xdr:from>
    <xdr:to>
      <xdr:col>24</xdr:col>
      <xdr:colOff>114300</xdr:colOff>
      <xdr:row>36</xdr:row>
      <xdr:rowOff>72009</xdr:rowOff>
    </xdr:to>
    <xdr:sp macro="" textlink="">
      <xdr:nvSpPr>
        <xdr:cNvPr id="80" name="楕円 79"/>
        <xdr:cNvSpPr/>
      </xdr:nvSpPr>
      <xdr:spPr>
        <a:xfrm>
          <a:off x="45847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120286</xdr:rowOff>
    </xdr:from>
    <xdr:ext cx="469744" cy="259045"/>
    <xdr:sp macro="" textlink="">
      <xdr:nvSpPr>
        <xdr:cNvPr id="81" name="議会費該当値テキスト"/>
        <xdr:cNvSpPr txBox="1"/>
      </xdr:nvSpPr>
      <xdr:spPr>
        <a:xfrm>
          <a:off x="4686300" y="61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38036</xdr:rowOff>
    </xdr:from>
    <xdr:to>
      <xdr:col>20</xdr:col>
      <xdr:colOff>38100</xdr:colOff>
      <xdr:row>36</xdr:row>
      <xdr:rowOff>139636</xdr:rowOff>
    </xdr:to>
    <xdr:sp macro="" textlink="">
      <xdr:nvSpPr>
        <xdr:cNvPr id="82" name="楕円 81"/>
        <xdr:cNvSpPr/>
      </xdr:nvSpPr>
      <xdr:spPr>
        <a:xfrm>
          <a:off x="3746500" y="62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130763</xdr:rowOff>
    </xdr:from>
    <xdr:ext cx="469744" cy="259045"/>
    <xdr:sp macro="" textlink="">
      <xdr:nvSpPr>
        <xdr:cNvPr id="83" name="テキスト ボックス 82"/>
        <xdr:cNvSpPr txBox="1"/>
      </xdr:nvSpPr>
      <xdr:spPr>
        <a:xfrm>
          <a:off x="3562428" y="63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30797</xdr:rowOff>
    </xdr:from>
    <xdr:to>
      <xdr:col>15</xdr:col>
      <xdr:colOff>101600</xdr:colOff>
      <xdr:row>36</xdr:row>
      <xdr:rowOff>132397</xdr:rowOff>
    </xdr:to>
    <xdr:sp macro="" textlink="">
      <xdr:nvSpPr>
        <xdr:cNvPr id="84" name="楕円 83"/>
        <xdr:cNvSpPr/>
      </xdr:nvSpPr>
      <xdr:spPr>
        <a:xfrm>
          <a:off x="2857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123524</xdr:rowOff>
    </xdr:from>
    <xdr:ext cx="469744" cy="259045"/>
    <xdr:sp macro="" textlink="">
      <xdr:nvSpPr>
        <xdr:cNvPr id="85" name="テキスト ボックス 84"/>
        <xdr:cNvSpPr txBox="1"/>
      </xdr:nvSpPr>
      <xdr:spPr>
        <a:xfrm>
          <a:off x="2673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102235</xdr:rowOff>
    </xdr:from>
    <xdr:to>
      <xdr:col>10</xdr:col>
      <xdr:colOff>165100</xdr:colOff>
      <xdr:row>37</xdr:row>
      <xdr:rowOff>32385</xdr:rowOff>
    </xdr:to>
    <xdr:sp macro="" textlink="">
      <xdr:nvSpPr>
        <xdr:cNvPr id="86" name="楕円 85"/>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23512</xdr:rowOff>
    </xdr:from>
    <xdr:ext cx="469744" cy="259045"/>
    <xdr:sp macro="" textlink="">
      <xdr:nvSpPr>
        <xdr:cNvPr id="87" name="テキスト ボックス 86"/>
        <xdr:cNvSpPr txBox="1"/>
      </xdr:nvSpPr>
      <xdr:spPr>
        <a:xfrm>
          <a:off x="1784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43180</xdr:rowOff>
    </xdr:from>
    <xdr:to>
      <xdr:col>6</xdr:col>
      <xdr:colOff>38100</xdr:colOff>
      <xdr:row>36</xdr:row>
      <xdr:rowOff>144780</xdr:rowOff>
    </xdr:to>
    <xdr:sp macro="" textlink="">
      <xdr:nvSpPr>
        <xdr:cNvPr id="88" name="楕円 87"/>
        <xdr:cNvSpPr/>
      </xdr:nvSpPr>
      <xdr:spPr>
        <a:xfrm>
          <a:off x="1079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135907</xdr:rowOff>
    </xdr:from>
    <xdr:ext cx="469744" cy="259045"/>
    <xdr:sp macro="" textlink="">
      <xdr:nvSpPr>
        <xdr:cNvPr id="89" name="テキスト ボックス 88"/>
        <xdr:cNvSpPr txBox="1"/>
      </xdr:nvSpPr>
      <xdr:spPr>
        <a:xfrm>
          <a:off x="895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60588</xdr:rowOff>
    </xdr:from>
    <xdr:to>
      <xdr:col>24</xdr:col>
      <xdr:colOff>63500</xdr:colOff>
      <xdr:row>58</xdr:row>
      <xdr:rowOff>105000</xdr:rowOff>
    </xdr:to>
    <xdr:cxnSp macro="">
      <xdr:nvCxnSpPr>
        <xdr:cNvPr id="118" name="直線コネクタ 117"/>
        <xdr:cNvCxnSpPr/>
      </xdr:nvCxnSpPr>
      <xdr:spPr>
        <a:xfrm>
          <a:off x="3797300" y="10004688"/>
          <a:ext cx="8382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64497</xdr:rowOff>
    </xdr:from>
    <xdr:to>
      <xdr:col>19</xdr:col>
      <xdr:colOff>177800</xdr:colOff>
      <xdr:row>58</xdr:row>
      <xdr:rowOff>60588</xdr:rowOff>
    </xdr:to>
    <xdr:cxnSp macro="">
      <xdr:nvCxnSpPr>
        <xdr:cNvPr id="121" name="直線コネクタ 120"/>
        <xdr:cNvCxnSpPr/>
      </xdr:nvCxnSpPr>
      <xdr:spPr>
        <a:xfrm>
          <a:off x="2908300" y="9665697"/>
          <a:ext cx="889000" cy="3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64497</xdr:rowOff>
    </xdr:from>
    <xdr:to>
      <xdr:col>15</xdr:col>
      <xdr:colOff>50800</xdr:colOff>
      <xdr:row>56</xdr:row>
      <xdr:rowOff>101648</xdr:rowOff>
    </xdr:to>
    <xdr:cxnSp macro="">
      <xdr:nvCxnSpPr>
        <xdr:cNvPr id="124" name="直線コネクタ 123"/>
        <xdr:cNvCxnSpPr/>
      </xdr:nvCxnSpPr>
      <xdr:spPr>
        <a:xfrm flipV="1">
          <a:off x="2019300" y="9665697"/>
          <a:ext cx="889000" cy="3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101648</xdr:rowOff>
    </xdr:from>
    <xdr:to>
      <xdr:col>10</xdr:col>
      <xdr:colOff>114300</xdr:colOff>
      <xdr:row>58</xdr:row>
      <xdr:rowOff>36655</xdr:rowOff>
    </xdr:to>
    <xdr:cxnSp macro="">
      <xdr:nvCxnSpPr>
        <xdr:cNvPr id="127" name="直線コネクタ 126"/>
        <xdr:cNvCxnSpPr/>
      </xdr:nvCxnSpPr>
      <xdr:spPr>
        <a:xfrm flipV="1">
          <a:off x="1130300" y="9702848"/>
          <a:ext cx="889000" cy="2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54200</xdr:rowOff>
    </xdr:from>
    <xdr:to>
      <xdr:col>24</xdr:col>
      <xdr:colOff>114300</xdr:colOff>
      <xdr:row>58</xdr:row>
      <xdr:rowOff>155800</xdr:rowOff>
    </xdr:to>
    <xdr:sp macro="" textlink="">
      <xdr:nvSpPr>
        <xdr:cNvPr id="137" name="楕円 136"/>
        <xdr:cNvSpPr/>
      </xdr:nvSpPr>
      <xdr:spPr>
        <a:xfrm>
          <a:off x="4584700" y="999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9788</xdr:rowOff>
    </xdr:from>
    <xdr:to>
      <xdr:col>20</xdr:col>
      <xdr:colOff>38100</xdr:colOff>
      <xdr:row>58</xdr:row>
      <xdr:rowOff>111388</xdr:rowOff>
    </xdr:to>
    <xdr:sp macro="" textlink="">
      <xdr:nvSpPr>
        <xdr:cNvPr id="139" name="楕円 138"/>
        <xdr:cNvSpPr/>
      </xdr:nvSpPr>
      <xdr:spPr>
        <a:xfrm>
          <a:off x="3746500" y="99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102515</xdr:rowOff>
    </xdr:from>
    <xdr:ext cx="599010" cy="259045"/>
    <xdr:sp macro="" textlink="">
      <xdr:nvSpPr>
        <xdr:cNvPr id="140" name="テキスト ボックス 139"/>
        <xdr:cNvSpPr txBox="1"/>
      </xdr:nvSpPr>
      <xdr:spPr>
        <a:xfrm>
          <a:off x="3497795" y="1004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13697</xdr:rowOff>
    </xdr:from>
    <xdr:to>
      <xdr:col>15</xdr:col>
      <xdr:colOff>101600</xdr:colOff>
      <xdr:row>56</xdr:row>
      <xdr:rowOff>115297</xdr:rowOff>
    </xdr:to>
    <xdr:sp macro="" textlink="">
      <xdr:nvSpPr>
        <xdr:cNvPr id="141" name="楕円 140"/>
        <xdr:cNvSpPr/>
      </xdr:nvSpPr>
      <xdr:spPr>
        <a:xfrm>
          <a:off x="2857500" y="96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131824</xdr:rowOff>
    </xdr:from>
    <xdr:ext cx="599010" cy="259045"/>
    <xdr:sp macro="" textlink="">
      <xdr:nvSpPr>
        <xdr:cNvPr id="142" name="テキスト ボックス 141"/>
        <xdr:cNvSpPr txBox="1"/>
      </xdr:nvSpPr>
      <xdr:spPr>
        <a:xfrm>
          <a:off x="2608795" y="939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50848</xdr:rowOff>
    </xdr:from>
    <xdr:to>
      <xdr:col>10</xdr:col>
      <xdr:colOff>165100</xdr:colOff>
      <xdr:row>56</xdr:row>
      <xdr:rowOff>152448</xdr:rowOff>
    </xdr:to>
    <xdr:sp macro="" textlink="">
      <xdr:nvSpPr>
        <xdr:cNvPr id="143" name="楕円 142"/>
        <xdr:cNvSpPr/>
      </xdr:nvSpPr>
      <xdr:spPr>
        <a:xfrm>
          <a:off x="1968500" y="96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168975</xdr:rowOff>
    </xdr:from>
    <xdr:ext cx="599010" cy="259045"/>
    <xdr:sp macro="" textlink="">
      <xdr:nvSpPr>
        <xdr:cNvPr id="144" name="テキスト ボックス 143"/>
        <xdr:cNvSpPr txBox="1"/>
      </xdr:nvSpPr>
      <xdr:spPr>
        <a:xfrm>
          <a:off x="1719795" y="942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157305</xdr:rowOff>
    </xdr:from>
    <xdr:to>
      <xdr:col>6</xdr:col>
      <xdr:colOff>38100</xdr:colOff>
      <xdr:row>58</xdr:row>
      <xdr:rowOff>87455</xdr:rowOff>
    </xdr:to>
    <xdr:sp macro="" textlink="">
      <xdr:nvSpPr>
        <xdr:cNvPr id="145" name="楕円 144"/>
        <xdr:cNvSpPr/>
      </xdr:nvSpPr>
      <xdr:spPr>
        <a:xfrm>
          <a:off x="1079500" y="99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103982</xdr:rowOff>
    </xdr:from>
    <xdr:ext cx="599010" cy="259045"/>
    <xdr:sp macro="" textlink="">
      <xdr:nvSpPr>
        <xdr:cNvPr id="146" name="テキスト ボックス 145"/>
        <xdr:cNvSpPr txBox="1"/>
      </xdr:nvSpPr>
      <xdr:spPr>
        <a:xfrm>
          <a:off x="830795" y="970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53175</xdr:rowOff>
    </xdr:from>
    <xdr:to>
      <xdr:col>24</xdr:col>
      <xdr:colOff>63500</xdr:colOff>
      <xdr:row>76</xdr:row>
      <xdr:rowOff>54470</xdr:rowOff>
    </xdr:to>
    <xdr:cxnSp macro="">
      <xdr:nvCxnSpPr>
        <xdr:cNvPr id="174" name="直線コネクタ 173"/>
        <xdr:cNvCxnSpPr/>
      </xdr:nvCxnSpPr>
      <xdr:spPr>
        <a:xfrm flipV="1">
          <a:off x="3797300" y="13083375"/>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29282</xdr:rowOff>
    </xdr:from>
    <xdr:to>
      <xdr:col>19</xdr:col>
      <xdr:colOff>177800</xdr:colOff>
      <xdr:row>76</xdr:row>
      <xdr:rowOff>54470</xdr:rowOff>
    </xdr:to>
    <xdr:cxnSp macro="">
      <xdr:nvCxnSpPr>
        <xdr:cNvPr id="177" name="直線コネクタ 176"/>
        <xdr:cNvCxnSpPr/>
      </xdr:nvCxnSpPr>
      <xdr:spPr>
        <a:xfrm>
          <a:off x="2908300" y="13059482"/>
          <a:ext cx="889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29282</xdr:rowOff>
    </xdr:from>
    <xdr:to>
      <xdr:col>15</xdr:col>
      <xdr:colOff>50800</xdr:colOff>
      <xdr:row>76</xdr:row>
      <xdr:rowOff>140244</xdr:rowOff>
    </xdr:to>
    <xdr:cxnSp macro="">
      <xdr:nvCxnSpPr>
        <xdr:cNvPr id="180" name="直線コネクタ 179"/>
        <xdr:cNvCxnSpPr/>
      </xdr:nvCxnSpPr>
      <xdr:spPr>
        <a:xfrm flipV="1">
          <a:off x="2019300" y="13059482"/>
          <a:ext cx="889000" cy="1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140244</xdr:rowOff>
    </xdr:from>
    <xdr:to>
      <xdr:col>10</xdr:col>
      <xdr:colOff>114300</xdr:colOff>
      <xdr:row>77</xdr:row>
      <xdr:rowOff>20312</xdr:rowOff>
    </xdr:to>
    <xdr:cxnSp macro="">
      <xdr:nvCxnSpPr>
        <xdr:cNvPr id="183" name="直線コネクタ 182"/>
        <xdr:cNvCxnSpPr/>
      </xdr:nvCxnSpPr>
      <xdr:spPr>
        <a:xfrm flipV="1">
          <a:off x="1130300" y="13170444"/>
          <a:ext cx="889000" cy="5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2375</xdr:rowOff>
    </xdr:from>
    <xdr:to>
      <xdr:col>24</xdr:col>
      <xdr:colOff>114300</xdr:colOff>
      <xdr:row>76</xdr:row>
      <xdr:rowOff>103975</xdr:rowOff>
    </xdr:to>
    <xdr:sp macro="" textlink="">
      <xdr:nvSpPr>
        <xdr:cNvPr id="193" name="楕円 192"/>
        <xdr:cNvSpPr/>
      </xdr:nvSpPr>
      <xdr:spPr>
        <a:xfrm>
          <a:off x="4584700" y="130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152252</xdr:rowOff>
    </xdr:from>
    <xdr:ext cx="599010" cy="259045"/>
    <xdr:sp macro="" textlink="">
      <xdr:nvSpPr>
        <xdr:cNvPr id="194" name="民生費該当値テキスト"/>
        <xdr:cNvSpPr txBox="1"/>
      </xdr:nvSpPr>
      <xdr:spPr>
        <a:xfrm>
          <a:off x="4686300" y="130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3670</xdr:rowOff>
    </xdr:from>
    <xdr:to>
      <xdr:col>20</xdr:col>
      <xdr:colOff>38100</xdr:colOff>
      <xdr:row>76</xdr:row>
      <xdr:rowOff>105270</xdr:rowOff>
    </xdr:to>
    <xdr:sp macro="" textlink="">
      <xdr:nvSpPr>
        <xdr:cNvPr id="195" name="楕円 194"/>
        <xdr:cNvSpPr/>
      </xdr:nvSpPr>
      <xdr:spPr>
        <a:xfrm>
          <a:off x="3746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96397</xdr:rowOff>
    </xdr:from>
    <xdr:ext cx="599010" cy="259045"/>
    <xdr:sp macro="" textlink="">
      <xdr:nvSpPr>
        <xdr:cNvPr id="196" name="テキスト ボックス 195"/>
        <xdr:cNvSpPr txBox="1"/>
      </xdr:nvSpPr>
      <xdr:spPr>
        <a:xfrm>
          <a:off x="3497795" y="131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149932</xdr:rowOff>
    </xdr:from>
    <xdr:to>
      <xdr:col>15</xdr:col>
      <xdr:colOff>101600</xdr:colOff>
      <xdr:row>76</xdr:row>
      <xdr:rowOff>80082</xdr:rowOff>
    </xdr:to>
    <xdr:sp macro="" textlink="">
      <xdr:nvSpPr>
        <xdr:cNvPr id="197" name="楕円 196"/>
        <xdr:cNvSpPr/>
      </xdr:nvSpPr>
      <xdr:spPr>
        <a:xfrm>
          <a:off x="2857500" y="130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71209</xdr:rowOff>
    </xdr:from>
    <xdr:ext cx="599010" cy="259045"/>
    <xdr:sp macro="" textlink="">
      <xdr:nvSpPr>
        <xdr:cNvPr id="198" name="テキスト ボックス 197"/>
        <xdr:cNvSpPr txBox="1"/>
      </xdr:nvSpPr>
      <xdr:spPr>
        <a:xfrm>
          <a:off x="2608795" y="131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89444</xdr:rowOff>
    </xdr:from>
    <xdr:to>
      <xdr:col>10</xdr:col>
      <xdr:colOff>165100</xdr:colOff>
      <xdr:row>77</xdr:row>
      <xdr:rowOff>19594</xdr:rowOff>
    </xdr:to>
    <xdr:sp macro="" textlink="">
      <xdr:nvSpPr>
        <xdr:cNvPr id="199" name="楕円 198"/>
        <xdr:cNvSpPr/>
      </xdr:nvSpPr>
      <xdr:spPr>
        <a:xfrm>
          <a:off x="1968500" y="131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10721</xdr:rowOff>
    </xdr:from>
    <xdr:ext cx="599010" cy="259045"/>
    <xdr:sp macro="" textlink="">
      <xdr:nvSpPr>
        <xdr:cNvPr id="200" name="テキスト ボックス 199"/>
        <xdr:cNvSpPr txBox="1"/>
      </xdr:nvSpPr>
      <xdr:spPr>
        <a:xfrm>
          <a:off x="1719795" y="1321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140962</xdr:rowOff>
    </xdr:from>
    <xdr:to>
      <xdr:col>6</xdr:col>
      <xdr:colOff>38100</xdr:colOff>
      <xdr:row>77</xdr:row>
      <xdr:rowOff>71112</xdr:rowOff>
    </xdr:to>
    <xdr:sp macro="" textlink="">
      <xdr:nvSpPr>
        <xdr:cNvPr id="201" name="楕円 200"/>
        <xdr:cNvSpPr/>
      </xdr:nvSpPr>
      <xdr:spPr>
        <a:xfrm>
          <a:off x="1079500" y="131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62239</xdr:rowOff>
    </xdr:from>
    <xdr:ext cx="599010" cy="259045"/>
    <xdr:sp macro="" textlink="">
      <xdr:nvSpPr>
        <xdr:cNvPr id="202" name="テキスト ボックス 201"/>
        <xdr:cNvSpPr txBox="1"/>
      </xdr:nvSpPr>
      <xdr:spPr>
        <a:xfrm>
          <a:off x="830795" y="132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83209</xdr:rowOff>
    </xdr:from>
    <xdr:to>
      <xdr:col>24</xdr:col>
      <xdr:colOff>63500</xdr:colOff>
      <xdr:row>97</xdr:row>
      <xdr:rowOff>118221</xdr:rowOff>
    </xdr:to>
    <xdr:cxnSp macro="">
      <xdr:nvCxnSpPr>
        <xdr:cNvPr id="229" name="直線コネクタ 228"/>
        <xdr:cNvCxnSpPr/>
      </xdr:nvCxnSpPr>
      <xdr:spPr>
        <a:xfrm>
          <a:off x="3797300" y="16713859"/>
          <a:ext cx="838200" cy="3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83209</xdr:rowOff>
    </xdr:from>
    <xdr:to>
      <xdr:col>19</xdr:col>
      <xdr:colOff>177800</xdr:colOff>
      <xdr:row>97</xdr:row>
      <xdr:rowOff>123058</xdr:rowOff>
    </xdr:to>
    <xdr:cxnSp macro="">
      <xdr:nvCxnSpPr>
        <xdr:cNvPr id="232" name="直線コネクタ 231"/>
        <xdr:cNvCxnSpPr/>
      </xdr:nvCxnSpPr>
      <xdr:spPr>
        <a:xfrm flipV="1">
          <a:off x="2908300" y="16713859"/>
          <a:ext cx="889000" cy="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123058</xdr:rowOff>
    </xdr:from>
    <xdr:to>
      <xdr:col>15</xdr:col>
      <xdr:colOff>50800</xdr:colOff>
      <xdr:row>97</xdr:row>
      <xdr:rowOff>136454</xdr:rowOff>
    </xdr:to>
    <xdr:cxnSp macro="">
      <xdr:nvCxnSpPr>
        <xdr:cNvPr id="235" name="直線コネクタ 234"/>
        <xdr:cNvCxnSpPr/>
      </xdr:nvCxnSpPr>
      <xdr:spPr>
        <a:xfrm flipV="1">
          <a:off x="2019300" y="16753708"/>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136454</xdr:rowOff>
    </xdr:from>
    <xdr:to>
      <xdr:col>10</xdr:col>
      <xdr:colOff>114300</xdr:colOff>
      <xdr:row>97</xdr:row>
      <xdr:rowOff>149608</xdr:rowOff>
    </xdr:to>
    <xdr:cxnSp macro="">
      <xdr:nvCxnSpPr>
        <xdr:cNvPr id="238" name="直線コネクタ 237"/>
        <xdr:cNvCxnSpPr/>
      </xdr:nvCxnSpPr>
      <xdr:spPr>
        <a:xfrm flipV="1">
          <a:off x="1130300" y="16767104"/>
          <a:ext cx="889000"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67421</xdr:rowOff>
    </xdr:from>
    <xdr:to>
      <xdr:col>24</xdr:col>
      <xdr:colOff>114300</xdr:colOff>
      <xdr:row>97</xdr:row>
      <xdr:rowOff>169021</xdr:rowOff>
    </xdr:to>
    <xdr:sp macro="" textlink="">
      <xdr:nvSpPr>
        <xdr:cNvPr id="248" name="楕円 247"/>
        <xdr:cNvSpPr/>
      </xdr:nvSpPr>
      <xdr:spPr>
        <a:xfrm>
          <a:off x="4584700" y="1669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153798</xdr:rowOff>
    </xdr:from>
    <xdr:ext cx="534377" cy="259045"/>
    <xdr:sp macro="" textlink="">
      <xdr:nvSpPr>
        <xdr:cNvPr id="249" name="衛生費該当値テキスト"/>
        <xdr:cNvSpPr txBox="1"/>
      </xdr:nvSpPr>
      <xdr:spPr>
        <a:xfrm>
          <a:off x="4686300" y="166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32409</xdr:rowOff>
    </xdr:from>
    <xdr:to>
      <xdr:col>20</xdr:col>
      <xdr:colOff>38100</xdr:colOff>
      <xdr:row>97</xdr:row>
      <xdr:rowOff>134009</xdr:rowOff>
    </xdr:to>
    <xdr:sp macro="" textlink="">
      <xdr:nvSpPr>
        <xdr:cNvPr id="250" name="楕円 249"/>
        <xdr:cNvSpPr/>
      </xdr:nvSpPr>
      <xdr:spPr>
        <a:xfrm>
          <a:off x="3746500" y="166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125136</xdr:rowOff>
    </xdr:from>
    <xdr:ext cx="534377" cy="259045"/>
    <xdr:sp macro="" textlink="">
      <xdr:nvSpPr>
        <xdr:cNvPr id="251" name="テキスト ボックス 250"/>
        <xdr:cNvSpPr txBox="1"/>
      </xdr:nvSpPr>
      <xdr:spPr>
        <a:xfrm>
          <a:off x="3530111" y="167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72258</xdr:rowOff>
    </xdr:from>
    <xdr:to>
      <xdr:col>15</xdr:col>
      <xdr:colOff>101600</xdr:colOff>
      <xdr:row>98</xdr:row>
      <xdr:rowOff>2408</xdr:rowOff>
    </xdr:to>
    <xdr:sp macro="" textlink="">
      <xdr:nvSpPr>
        <xdr:cNvPr id="252" name="楕円 251"/>
        <xdr:cNvSpPr/>
      </xdr:nvSpPr>
      <xdr:spPr>
        <a:xfrm>
          <a:off x="2857500" y="167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164985</xdr:rowOff>
    </xdr:from>
    <xdr:ext cx="534377" cy="259045"/>
    <xdr:sp macro="" textlink="">
      <xdr:nvSpPr>
        <xdr:cNvPr id="253" name="テキスト ボックス 252"/>
        <xdr:cNvSpPr txBox="1"/>
      </xdr:nvSpPr>
      <xdr:spPr>
        <a:xfrm>
          <a:off x="2641111" y="167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85654</xdr:rowOff>
    </xdr:from>
    <xdr:to>
      <xdr:col>10</xdr:col>
      <xdr:colOff>165100</xdr:colOff>
      <xdr:row>98</xdr:row>
      <xdr:rowOff>15804</xdr:rowOff>
    </xdr:to>
    <xdr:sp macro="" textlink="">
      <xdr:nvSpPr>
        <xdr:cNvPr id="254" name="楕円 253"/>
        <xdr:cNvSpPr/>
      </xdr:nvSpPr>
      <xdr:spPr>
        <a:xfrm>
          <a:off x="1968500" y="167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6931</xdr:rowOff>
    </xdr:from>
    <xdr:ext cx="534377" cy="259045"/>
    <xdr:sp macro="" textlink="">
      <xdr:nvSpPr>
        <xdr:cNvPr id="255" name="テキスト ボックス 254"/>
        <xdr:cNvSpPr txBox="1"/>
      </xdr:nvSpPr>
      <xdr:spPr>
        <a:xfrm>
          <a:off x="1752111" y="168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98808</xdr:rowOff>
    </xdr:from>
    <xdr:to>
      <xdr:col>6</xdr:col>
      <xdr:colOff>38100</xdr:colOff>
      <xdr:row>98</xdr:row>
      <xdr:rowOff>28958</xdr:rowOff>
    </xdr:to>
    <xdr:sp macro="" textlink="">
      <xdr:nvSpPr>
        <xdr:cNvPr id="256" name="楕円 255"/>
        <xdr:cNvSpPr/>
      </xdr:nvSpPr>
      <xdr:spPr>
        <a:xfrm>
          <a:off x="1079500" y="167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20085</xdr:rowOff>
    </xdr:from>
    <xdr:ext cx="534377" cy="259045"/>
    <xdr:sp macro="" textlink="">
      <xdr:nvSpPr>
        <xdr:cNvPr id="257" name="テキスト ボックス 256"/>
        <xdr:cNvSpPr txBox="1"/>
      </xdr:nvSpPr>
      <xdr:spPr>
        <a:xfrm>
          <a:off x="863111" y="168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74059</xdr:rowOff>
    </xdr:from>
    <xdr:to>
      <xdr:col>55</xdr:col>
      <xdr:colOff>0</xdr:colOff>
      <xdr:row>38</xdr:row>
      <xdr:rowOff>85816</xdr:rowOff>
    </xdr:to>
    <xdr:cxnSp macro="">
      <xdr:nvCxnSpPr>
        <xdr:cNvPr id="288" name="直線コネクタ 287"/>
        <xdr:cNvCxnSpPr/>
      </xdr:nvCxnSpPr>
      <xdr:spPr>
        <a:xfrm>
          <a:off x="9639300" y="6589159"/>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58057</xdr:rowOff>
    </xdr:from>
    <xdr:to>
      <xdr:col>50</xdr:col>
      <xdr:colOff>114300</xdr:colOff>
      <xdr:row>38</xdr:row>
      <xdr:rowOff>74059</xdr:rowOff>
    </xdr:to>
    <xdr:cxnSp macro="">
      <xdr:nvCxnSpPr>
        <xdr:cNvPr id="291" name="直線コネクタ 290"/>
        <xdr:cNvCxnSpPr/>
      </xdr:nvCxnSpPr>
      <xdr:spPr>
        <a:xfrm>
          <a:off x="8750300" y="657315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58057</xdr:rowOff>
    </xdr:from>
    <xdr:to>
      <xdr:col>45</xdr:col>
      <xdr:colOff>177800</xdr:colOff>
      <xdr:row>38</xdr:row>
      <xdr:rowOff>64262</xdr:rowOff>
    </xdr:to>
    <xdr:cxnSp macro="">
      <xdr:nvCxnSpPr>
        <xdr:cNvPr id="294" name="直線コネクタ 293"/>
        <xdr:cNvCxnSpPr/>
      </xdr:nvCxnSpPr>
      <xdr:spPr>
        <a:xfrm flipV="1">
          <a:off x="7861300" y="65731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64262</xdr:rowOff>
    </xdr:from>
    <xdr:to>
      <xdr:col>41</xdr:col>
      <xdr:colOff>50800</xdr:colOff>
      <xdr:row>38</xdr:row>
      <xdr:rowOff>69161</xdr:rowOff>
    </xdr:to>
    <xdr:cxnSp macro="">
      <xdr:nvCxnSpPr>
        <xdr:cNvPr id="297" name="直線コネクタ 296"/>
        <xdr:cNvCxnSpPr/>
      </xdr:nvCxnSpPr>
      <xdr:spPr>
        <a:xfrm flipV="1">
          <a:off x="6972300" y="65793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35016</xdr:rowOff>
    </xdr:from>
    <xdr:to>
      <xdr:col>55</xdr:col>
      <xdr:colOff>50800</xdr:colOff>
      <xdr:row>38</xdr:row>
      <xdr:rowOff>136616</xdr:rowOff>
    </xdr:to>
    <xdr:sp macro="" textlink="">
      <xdr:nvSpPr>
        <xdr:cNvPr id="307" name="楕円 306"/>
        <xdr:cNvSpPr/>
      </xdr:nvSpPr>
      <xdr:spPr>
        <a:xfrm>
          <a:off x="104267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13443</xdr:rowOff>
    </xdr:from>
    <xdr:ext cx="378565" cy="259045"/>
    <xdr:sp macro="" textlink="">
      <xdr:nvSpPr>
        <xdr:cNvPr id="308" name="労働費該当値テキスト"/>
        <xdr:cNvSpPr txBox="1"/>
      </xdr:nvSpPr>
      <xdr:spPr>
        <a:xfrm>
          <a:off x="10528300"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23259</xdr:rowOff>
    </xdr:from>
    <xdr:to>
      <xdr:col>50</xdr:col>
      <xdr:colOff>165100</xdr:colOff>
      <xdr:row>38</xdr:row>
      <xdr:rowOff>124859</xdr:rowOff>
    </xdr:to>
    <xdr:sp macro="" textlink="">
      <xdr:nvSpPr>
        <xdr:cNvPr id="309" name="楕円 308"/>
        <xdr:cNvSpPr/>
      </xdr:nvSpPr>
      <xdr:spPr>
        <a:xfrm>
          <a:off x="9588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115986</xdr:rowOff>
    </xdr:from>
    <xdr:ext cx="378565" cy="259045"/>
    <xdr:sp macro="" textlink="">
      <xdr:nvSpPr>
        <xdr:cNvPr id="310" name="テキスト ボックス 309"/>
        <xdr:cNvSpPr txBox="1"/>
      </xdr:nvSpPr>
      <xdr:spPr>
        <a:xfrm>
          <a:off x="9450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1" name="楕円 310"/>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2" name="テキスト ボックス 311"/>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xdr:rowOff>
    </xdr:from>
    <xdr:to>
      <xdr:col>41</xdr:col>
      <xdr:colOff>101600</xdr:colOff>
      <xdr:row>38</xdr:row>
      <xdr:rowOff>115062</xdr:rowOff>
    </xdr:to>
    <xdr:sp macro="" textlink="">
      <xdr:nvSpPr>
        <xdr:cNvPr id="313" name="楕円 312"/>
        <xdr:cNvSpPr/>
      </xdr:nvSpPr>
      <xdr:spPr>
        <a:xfrm>
          <a:off x="7810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106189</xdr:rowOff>
    </xdr:from>
    <xdr:ext cx="378565" cy="259045"/>
    <xdr:sp macro="" textlink="">
      <xdr:nvSpPr>
        <xdr:cNvPr id="314" name="テキスト ボックス 313"/>
        <xdr:cNvSpPr txBox="1"/>
      </xdr:nvSpPr>
      <xdr:spPr>
        <a:xfrm>
          <a:off x="7672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18361</xdr:rowOff>
    </xdr:from>
    <xdr:to>
      <xdr:col>36</xdr:col>
      <xdr:colOff>165100</xdr:colOff>
      <xdr:row>38</xdr:row>
      <xdr:rowOff>119961</xdr:rowOff>
    </xdr:to>
    <xdr:sp macro="" textlink="">
      <xdr:nvSpPr>
        <xdr:cNvPr id="315" name="楕円 314"/>
        <xdr:cNvSpPr/>
      </xdr:nvSpPr>
      <xdr:spPr>
        <a:xfrm>
          <a:off x="69215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111088</xdr:rowOff>
    </xdr:from>
    <xdr:ext cx="378565" cy="259045"/>
    <xdr:sp macro="" textlink="">
      <xdr:nvSpPr>
        <xdr:cNvPr id="316" name="テキスト ボックス 315"/>
        <xdr:cNvSpPr txBox="1"/>
      </xdr:nvSpPr>
      <xdr:spPr>
        <a:xfrm>
          <a:off x="6783017" y="6626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41570</xdr:rowOff>
    </xdr:from>
    <xdr:to>
      <xdr:col>55</xdr:col>
      <xdr:colOff>0</xdr:colOff>
      <xdr:row>57</xdr:row>
      <xdr:rowOff>103543</xdr:rowOff>
    </xdr:to>
    <xdr:cxnSp macro="">
      <xdr:nvCxnSpPr>
        <xdr:cNvPr id="345" name="直線コネクタ 344"/>
        <xdr:cNvCxnSpPr/>
      </xdr:nvCxnSpPr>
      <xdr:spPr>
        <a:xfrm>
          <a:off x="9639300" y="9814220"/>
          <a:ext cx="8382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13429</xdr:rowOff>
    </xdr:from>
    <xdr:to>
      <xdr:col>50</xdr:col>
      <xdr:colOff>114300</xdr:colOff>
      <xdr:row>57</xdr:row>
      <xdr:rowOff>41570</xdr:rowOff>
    </xdr:to>
    <xdr:cxnSp macro="">
      <xdr:nvCxnSpPr>
        <xdr:cNvPr id="348" name="直線コネクタ 347"/>
        <xdr:cNvCxnSpPr/>
      </xdr:nvCxnSpPr>
      <xdr:spPr>
        <a:xfrm>
          <a:off x="8750300" y="9786079"/>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13429</xdr:rowOff>
    </xdr:from>
    <xdr:to>
      <xdr:col>45</xdr:col>
      <xdr:colOff>177800</xdr:colOff>
      <xdr:row>57</xdr:row>
      <xdr:rowOff>46805</xdr:rowOff>
    </xdr:to>
    <xdr:cxnSp macro="">
      <xdr:nvCxnSpPr>
        <xdr:cNvPr id="351" name="直線コネクタ 350"/>
        <xdr:cNvCxnSpPr/>
      </xdr:nvCxnSpPr>
      <xdr:spPr>
        <a:xfrm flipV="1">
          <a:off x="7861300" y="978607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46805</xdr:rowOff>
    </xdr:from>
    <xdr:to>
      <xdr:col>41</xdr:col>
      <xdr:colOff>50800</xdr:colOff>
      <xdr:row>57</xdr:row>
      <xdr:rowOff>71867</xdr:rowOff>
    </xdr:to>
    <xdr:cxnSp macro="">
      <xdr:nvCxnSpPr>
        <xdr:cNvPr id="354" name="直線コネクタ 353"/>
        <xdr:cNvCxnSpPr/>
      </xdr:nvCxnSpPr>
      <xdr:spPr>
        <a:xfrm flipV="1">
          <a:off x="6972300" y="9819455"/>
          <a:ext cx="889000" cy="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52743</xdr:rowOff>
    </xdr:from>
    <xdr:to>
      <xdr:col>55</xdr:col>
      <xdr:colOff>50800</xdr:colOff>
      <xdr:row>57</xdr:row>
      <xdr:rowOff>154343</xdr:rowOff>
    </xdr:to>
    <xdr:sp macro="" textlink="">
      <xdr:nvSpPr>
        <xdr:cNvPr id="364" name="楕円 363"/>
        <xdr:cNvSpPr/>
      </xdr:nvSpPr>
      <xdr:spPr>
        <a:xfrm>
          <a:off x="104267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31170</xdr:rowOff>
    </xdr:from>
    <xdr:ext cx="534377" cy="259045"/>
    <xdr:sp macro="" textlink="">
      <xdr:nvSpPr>
        <xdr:cNvPr id="365" name="農林水産業費該当値テキスト"/>
        <xdr:cNvSpPr txBox="1"/>
      </xdr:nvSpPr>
      <xdr:spPr>
        <a:xfrm>
          <a:off x="10528300" y="9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162220</xdr:rowOff>
    </xdr:from>
    <xdr:to>
      <xdr:col>50</xdr:col>
      <xdr:colOff>165100</xdr:colOff>
      <xdr:row>57</xdr:row>
      <xdr:rowOff>92370</xdr:rowOff>
    </xdr:to>
    <xdr:sp macro="" textlink="">
      <xdr:nvSpPr>
        <xdr:cNvPr id="366" name="楕円 365"/>
        <xdr:cNvSpPr/>
      </xdr:nvSpPr>
      <xdr:spPr>
        <a:xfrm>
          <a:off x="9588500" y="97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108897</xdr:rowOff>
    </xdr:from>
    <xdr:ext cx="534377" cy="259045"/>
    <xdr:sp macro="" textlink="">
      <xdr:nvSpPr>
        <xdr:cNvPr id="367" name="テキスト ボックス 366"/>
        <xdr:cNvSpPr txBox="1"/>
      </xdr:nvSpPr>
      <xdr:spPr>
        <a:xfrm>
          <a:off x="9372111" y="953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134079</xdr:rowOff>
    </xdr:from>
    <xdr:to>
      <xdr:col>46</xdr:col>
      <xdr:colOff>38100</xdr:colOff>
      <xdr:row>57</xdr:row>
      <xdr:rowOff>64229</xdr:rowOff>
    </xdr:to>
    <xdr:sp macro="" textlink="">
      <xdr:nvSpPr>
        <xdr:cNvPr id="368" name="楕円 367"/>
        <xdr:cNvSpPr/>
      </xdr:nvSpPr>
      <xdr:spPr>
        <a:xfrm>
          <a:off x="8699500" y="97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80756</xdr:rowOff>
    </xdr:from>
    <xdr:ext cx="534377" cy="259045"/>
    <xdr:sp macro="" textlink="">
      <xdr:nvSpPr>
        <xdr:cNvPr id="369" name="テキスト ボックス 368"/>
        <xdr:cNvSpPr txBox="1"/>
      </xdr:nvSpPr>
      <xdr:spPr>
        <a:xfrm>
          <a:off x="8483111" y="95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167455</xdr:rowOff>
    </xdr:from>
    <xdr:to>
      <xdr:col>41</xdr:col>
      <xdr:colOff>101600</xdr:colOff>
      <xdr:row>57</xdr:row>
      <xdr:rowOff>97605</xdr:rowOff>
    </xdr:to>
    <xdr:sp macro="" textlink="">
      <xdr:nvSpPr>
        <xdr:cNvPr id="370" name="楕円 369"/>
        <xdr:cNvSpPr/>
      </xdr:nvSpPr>
      <xdr:spPr>
        <a:xfrm>
          <a:off x="7810500" y="976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114132</xdr:rowOff>
    </xdr:from>
    <xdr:ext cx="534377" cy="259045"/>
    <xdr:sp macro="" textlink="">
      <xdr:nvSpPr>
        <xdr:cNvPr id="371" name="テキスト ボックス 370"/>
        <xdr:cNvSpPr txBox="1"/>
      </xdr:nvSpPr>
      <xdr:spPr>
        <a:xfrm>
          <a:off x="7594111" y="954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21067</xdr:rowOff>
    </xdr:from>
    <xdr:to>
      <xdr:col>36</xdr:col>
      <xdr:colOff>165100</xdr:colOff>
      <xdr:row>57</xdr:row>
      <xdr:rowOff>122667</xdr:rowOff>
    </xdr:to>
    <xdr:sp macro="" textlink="">
      <xdr:nvSpPr>
        <xdr:cNvPr id="372" name="楕円 371"/>
        <xdr:cNvSpPr/>
      </xdr:nvSpPr>
      <xdr:spPr>
        <a:xfrm>
          <a:off x="6921500" y="97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139194</xdr:rowOff>
    </xdr:from>
    <xdr:ext cx="534377" cy="259045"/>
    <xdr:sp macro="" textlink="">
      <xdr:nvSpPr>
        <xdr:cNvPr id="373" name="テキスト ボックス 372"/>
        <xdr:cNvSpPr txBox="1"/>
      </xdr:nvSpPr>
      <xdr:spPr>
        <a:xfrm>
          <a:off x="6705111" y="956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56187</xdr:rowOff>
    </xdr:from>
    <xdr:to>
      <xdr:col>55</xdr:col>
      <xdr:colOff>0</xdr:colOff>
      <xdr:row>78</xdr:row>
      <xdr:rowOff>71220</xdr:rowOff>
    </xdr:to>
    <xdr:cxnSp macro="">
      <xdr:nvCxnSpPr>
        <xdr:cNvPr id="400" name="直線コネクタ 399"/>
        <xdr:cNvCxnSpPr/>
      </xdr:nvCxnSpPr>
      <xdr:spPr>
        <a:xfrm>
          <a:off x="9639300" y="13429287"/>
          <a:ext cx="8382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56187</xdr:rowOff>
    </xdr:from>
    <xdr:to>
      <xdr:col>50</xdr:col>
      <xdr:colOff>114300</xdr:colOff>
      <xdr:row>78</xdr:row>
      <xdr:rowOff>73653</xdr:rowOff>
    </xdr:to>
    <xdr:cxnSp macro="">
      <xdr:nvCxnSpPr>
        <xdr:cNvPr id="403" name="直線コネクタ 402"/>
        <xdr:cNvCxnSpPr/>
      </xdr:nvCxnSpPr>
      <xdr:spPr>
        <a:xfrm flipV="1">
          <a:off x="8750300" y="13429287"/>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19735</xdr:rowOff>
    </xdr:from>
    <xdr:to>
      <xdr:col>45</xdr:col>
      <xdr:colOff>177800</xdr:colOff>
      <xdr:row>78</xdr:row>
      <xdr:rowOff>73653</xdr:rowOff>
    </xdr:to>
    <xdr:cxnSp macro="">
      <xdr:nvCxnSpPr>
        <xdr:cNvPr id="406" name="直線コネクタ 405"/>
        <xdr:cNvCxnSpPr/>
      </xdr:nvCxnSpPr>
      <xdr:spPr>
        <a:xfrm>
          <a:off x="7861300" y="13392835"/>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19735</xdr:rowOff>
    </xdr:from>
    <xdr:to>
      <xdr:col>41</xdr:col>
      <xdr:colOff>50800</xdr:colOff>
      <xdr:row>78</xdr:row>
      <xdr:rowOff>96934</xdr:rowOff>
    </xdr:to>
    <xdr:cxnSp macro="">
      <xdr:nvCxnSpPr>
        <xdr:cNvPr id="409" name="直線コネクタ 408"/>
        <xdr:cNvCxnSpPr/>
      </xdr:nvCxnSpPr>
      <xdr:spPr>
        <a:xfrm flipV="1">
          <a:off x="6972300" y="13392835"/>
          <a:ext cx="889000" cy="7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20420</xdr:rowOff>
    </xdr:from>
    <xdr:to>
      <xdr:col>55</xdr:col>
      <xdr:colOff>50800</xdr:colOff>
      <xdr:row>78</xdr:row>
      <xdr:rowOff>122020</xdr:rowOff>
    </xdr:to>
    <xdr:sp macro="" textlink="">
      <xdr:nvSpPr>
        <xdr:cNvPr id="419" name="楕円 418"/>
        <xdr:cNvSpPr/>
      </xdr:nvSpPr>
      <xdr:spPr>
        <a:xfrm>
          <a:off x="10426700" y="133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5387</xdr:rowOff>
    </xdr:from>
    <xdr:to>
      <xdr:col>50</xdr:col>
      <xdr:colOff>165100</xdr:colOff>
      <xdr:row>78</xdr:row>
      <xdr:rowOff>106987</xdr:rowOff>
    </xdr:to>
    <xdr:sp macro="" textlink="">
      <xdr:nvSpPr>
        <xdr:cNvPr id="421" name="楕円 420"/>
        <xdr:cNvSpPr/>
      </xdr:nvSpPr>
      <xdr:spPr>
        <a:xfrm>
          <a:off x="9588500" y="133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98114</xdr:rowOff>
    </xdr:from>
    <xdr:ext cx="534377" cy="259045"/>
    <xdr:sp macro="" textlink="">
      <xdr:nvSpPr>
        <xdr:cNvPr id="422" name="テキスト ボックス 421"/>
        <xdr:cNvSpPr txBox="1"/>
      </xdr:nvSpPr>
      <xdr:spPr>
        <a:xfrm>
          <a:off x="9372111" y="134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22853</xdr:rowOff>
    </xdr:from>
    <xdr:to>
      <xdr:col>46</xdr:col>
      <xdr:colOff>38100</xdr:colOff>
      <xdr:row>78</xdr:row>
      <xdr:rowOff>124453</xdr:rowOff>
    </xdr:to>
    <xdr:sp macro="" textlink="">
      <xdr:nvSpPr>
        <xdr:cNvPr id="423" name="楕円 422"/>
        <xdr:cNvSpPr/>
      </xdr:nvSpPr>
      <xdr:spPr>
        <a:xfrm>
          <a:off x="8699500" y="133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115580</xdr:rowOff>
    </xdr:from>
    <xdr:ext cx="534377" cy="259045"/>
    <xdr:sp macro="" textlink="">
      <xdr:nvSpPr>
        <xdr:cNvPr id="424" name="テキスト ボックス 423"/>
        <xdr:cNvSpPr txBox="1"/>
      </xdr:nvSpPr>
      <xdr:spPr>
        <a:xfrm>
          <a:off x="8483111" y="134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140385</xdr:rowOff>
    </xdr:from>
    <xdr:to>
      <xdr:col>41</xdr:col>
      <xdr:colOff>101600</xdr:colOff>
      <xdr:row>78</xdr:row>
      <xdr:rowOff>70535</xdr:rowOff>
    </xdr:to>
    <xdr:sp macro="" textlink="">
      <xdr:nvSpPr>
        <xdr:cNvPr id="425" name="楕円 424"/>
        <xdr:cNvSpPr/>
      </xdr:nvSpPr>
      <xdr:spPr>
        <a:xfrm>
          <a:off x="7810500" y="133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61662</xdr:rowOff>
    </xdr:from>
    <xdr:ext cx="534377" cy="259045"/>
    <xdr:sp macro="" textlink="">
      <xdr:nvSpPr>
        <xdr:cNvPr id="426" name="テキスト ボックス 425"/>
        <xdr:cNvSpPr txBox="1"/>
      </xdr:nvSpPr>
      <xdr:spPr>
        <a:xfrm>
          <a:off x="7594111" y="1343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46134</xdr:rowOff>
    </xdr:from>
    <xdr:to>
      <xdr:col>36</xdr:col>
      <xdr:colOff>165100</xdr:colOff>
      <xdr:row>78</xdr:row>
      <xdr:rowOff>147734</xdr:rowOff>
    </xdr:to>
    <xdr:sp macro="" textlink="">
      <xdr:nvSpPr>
        <xdr:cNvPr id="427" name="楕円 426"/>
        <xdr:cNvSpPr/>
      </xdr:nvSpPr>
      <xdr:spPr>
        <a:xfrm>
          <a:off x="6921500" y="134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138861</xdr:rowOff>
    </xdr:from>
    <xdr:ext cx="469744" cy="259045"/>
    <xdr:sp macro="" textlink="">
      <xdr:nvSpPr>
        <xdr:cNvPr id="428" name="テキスト ボックス 427"/>
        <xdr:cNvSpPr txBox="1"/>
      </xdr:nvSpPr>
      <xdr:spPr>
        <a:xfrm>
          <a:off x="6737428" y="1351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3645</xdr:rowOff>
    </xdr:from>
    <xdr:to>
      <xdr:col>55</xdr:col>
      <xdr:colOff>0</xdr:colOff>
      <xdr:row>97</xdr:row>
      <xdr:rowOff>31854</xdr:rowOff>
    </xdr:to>
    <xdr:cxnSp macro="">
      <xdr:nvCxnSpPr>
        <xdr:cNvPr id="457" name="直線コネクタ 456"/>
        <xdr:cNvCxnSpPr/>
      </xdr:nvCxnSpPr>
      <xdr:spPr>
        <a:xfrm>
          <a:off x="9639300" y="16634295"/>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3645</xdr:rowOff>
    </xdr:from>
    <xdr:to>
      <xdr:col>50</xdr:col>
      <xdr:colOff>114300</xdr:colOff>
      <xdr:row>97</xdr:row>
      <xdr:rowOff>26597</xdr:rowOff>
    </xdr:to>
    <xdr:cxnSp macro="">
      <xdr:nvCxnSpPr>
        <xdr:cNvPr id="460" name="直線コネクタ 459"/>
        <xdr:cNvCxnSpPr/>
      </xdr:nvCxnSpPr>
      <xdr:spPr>
        <a:xfrm flipV="1">
          <a:off x="8750300" y="16634295"/>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26597</xdr:rowOff>
    </xdr:from>
    <xdr:to>
      <xdr:col>45</xdr:col>
      <xdr:colOff>177800</xdr:colOff>
      <xdr:row>97</xdr:row>
      <xdr:rowOff>61968</xdr:rowOff>
    </xdr:to>
    <xdr:cxnSp macro="">
      <xdr:nvCxnSpPr>
        <xdr:cNvPr id="463" name="直線コネクタ 462"/>
        <xdr:cNvCxnSpPr/>
      </xdr:nvCxnSpPr>
      <xdr:spPr>
        <a:xfrm flipV="1">
          <a:off x="7861300" y="16657247"/>
          <a:ext cx="889000" cy="3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61968</xdr:rowOff>
    </xdr:from>
    <xdr:to>
      <xdr:col>41</xdr:col>
      <xdr:colOff>50800</xdr:colOff>
      <xdr:row>97</xdr:row>
      <xdr:rowOff>83472</xdr:rowOff>
    </xdr:to>
    <xdr:cxnSp macro="">
      <xdr:nvCxnSpPr>
        <xdr:cNvPr id="466" name="直線コネクタ 465"/>
        <xdr:cNvCxnSpPr/>
      </xdr:nvCxnSpPr>
      <xdr:spPr>
        <a:xfrm flipV="1">
          <a:off x="6972300" y="16692618"/>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152504</xdr:rowOff>
    </xdr:from>
    <xdr:to>
      <xdr:col>55</xdr:col>
      <xdr:colOff>50800</xdr:colOff>
      <xdr:row>97</xdr:row>
      <xdr:rowOff>82654</xdr:rowOff>
    </xdr:to>
    <xdr:sp macro="" textlink="">
      <xdr:nvSpPr>
        <xdr:cNvPr id="476" name="楕円 475"/>
        <xdr:cNvSpPr/>
      </xdr:nvSpPr>
      <xdr:spPr>
        <a:xfrm>
          <a:off x="10426700" y="166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130931</xdr:rowOff>
    </xdr:from>
    <xdr:ext cx="534377" cy="259045"/>
    <xdr:sp macro="" textlink="">
      <xdr:nvSpPr>
        <xdr:cNvPr id="477" name="土木費該当値テキスト"/>
        <xdr:cNvSpPr txBox="1"/>
      </xdr:nvSpPr>
      <xdr:spPr>
        <a:xfrm>
          <a:off x="10528300" y="165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124295</xdr:rowOff>
    </xdr:from>
    <xdr:to>
      <xdr:col>50</xdr:col>
      <xdr:colOff>165100</xdr:colOff>
      <xdr:row>97</xdr:row>
      <xdr:rowOff>54445</xdr:rowOff>
    </xdr:to>
    <xdr:sp macro="" textlink="">
      <xdr:nvSpPr>
        <xdr:cNvPr id="478" name="楕円 477"/>
        <xdr:cNvSpPr/>
      </xdr:nvSpPr>
      <xdr:spPr>
        <a:xfrm>
          <a:off x="9588500" y="165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45572</xdr:rowOff>
    </xdr:from>
    <xdr:ext cx="534377" cy="259045"/>
    <xdr:sp macro="" textlink="">
      <xdr:nvSpPr>
        <xdr:cNvPr id="479" name="テキスト ボックス 478"/>
        <xdr:cNvSpPr txBox="1"/>
      </xdr:nvSpPr>
      <xdr:spPr>
        <a:xfrm>
          <a:off x="9372111" y="166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147247</xdr:rowOff>
    </xdr:from>
    <xdr:to>
      <xdr:col>46</xdr:col>
      <xdr:colOff>38100</xdr:colOff>
      <xdr:row>97</xdr:row>
      <xdr:rowOff>77397</xdr:rowOff>
    </xdr:to>
    <xdr:sp macro="" textlink="">
      <xdr:nvSpPr>
        <xdr:cNvPr id="480" name="楕円 479"/>
        <xdr:cNvSpPr/>
      </xdr:nvSpPr>
      <xdr:spPr>
        <a:xfrm>
          <a:off x="8699500" y="166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68524</xdr:rowOff>
    </xdr:from>
    <xdr:ext cx="534377" cy="259045"/>
    <xdr:sp macro="" textlink="">
      <xdr:nvSpPr>
        <xdr:cNvPr id="481" name="テキスト ボックス 480"/>
        <xdr:cNvSpPr txBox="1"/>
      </xdr:nvSpPr>
      <xdr:spPr>
        <a:xfrm>
          <a:off x="8483111" y="166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11168</xdr:rowOff>
    </xdr:from>
    <xdr:to>
      <xdr:col>41</xdr:col>
      <xdr:colOff>101600</xdr:colOff>
      <xdr:row>97</xdr:row>
      <xdr:rowOff>112768</xdr:rowOff>
    </xdr:to>
    <xdr:sp macro="" textlink="">
      <xdr:nvSpPr>
        <xdr:cNvPr id="482" name="楕円 481"/>
        <xdr:cNvSpPr/>
      </xdr:nvSpPr>
      <xdr:spPr>
        <a:xfrm>
          <a:off x="7810500" y="166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103895</xdr:rowOff>
    </xdr:from>
    <xdr:ext cx="534377" cy="259045"/>
    <xdr:sp macro="" textlink="">
      <xdr:nvSpPr>
        <xdr:cNvPr id="483" name="テキスト ボックス 482"/>
        <xdr:cNvSpPr txBox="1"/>
      </xdr:nvSpPr>
      <xdr:spPr>
        <a:xfrm>
          <a:off x="7594111" y="167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32672</xdr:rowOff>
    </xdr:from>
    <xdr:to>
      <xdr:col>36</xdr:col>
      <xdr:colOff>165100</xdr:colOff>
      <xdr:row>97</xdr:row>
      <xdr:rowOff>134272</xdr:rowOff>
    </xdr:to>
    <xdr:sp macro="" textlink="">
      <xdr:nvSpPr>
        <xdr:cNvPr id="484" name="楕円 483"/>
        <xdr:cNvSpPr/>
      </xdr:nvSpPr>
      <xdr:spPr>
        <a:xfrm>
          <a:off x="6921500" y="1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125399</xdr:rowOff>
    </xdr:from>
    <xdr:ext cx="534377" cy="259045"/>
    <xdr:sp macro="" textlink="">
      <xdr:nvSpPr>
        <xdr:cNvPr id="485" name="テキスト ボックス 484"/>
        <xdr:cNvSpPr txBox="1"/>
      </xdr:nvSpPr>
      <xdr:spPr>
        <a:xfrm>
          <a:off x="6705111" y="167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83373</xdr:rowOff>
    </xdr:from>
    <xdr:to>
      <xdr:col>85</xdr:col>
      <xdr:colOff>127000</xdr:colOff>
      <xdr:row>35</xdr:row>
      <xdr:rowOff>100381</xdr:rowOff>
    </xdr:to>
    <xdr:cxnSp macro="">
      <xdr:nvCxnSpPr>
        <xdr:cNvPr id="512" name="直線コネクタ 511"/>
        <xdr:cNvCxnSpPr/>
      </xdr:nvCxnSpPr>
      <xdr:spPr>
        <a:xfrm>
          <a:off x="15481300" y="6084123"/>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103444</xdr:rowOff>
    </xdr:from>
    <xdr:to>
      <xdr:col>81</xdr:col>
      <xdr:colOff>50800</xdr:colOff>
      <xdr:row>35</xdr:row>
      <xdr:rowOff>83373</xdr:rowOff>
    </xdr:to>
    <xdr:cxnSp macro="">
      <xdr:nvCxnSpPr>
        <xdr:cNvPr id="515" name="直線コネクタ 514"/>
        <xdr:cNvCxnSpPr/>
      </xdr:nvCxnSpPr>
      <xdr:spPr>
        <a:xfrm>
          <a:off x="14592300" y="5932744"/>
          <a:ext cx="889000" cy="1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103444</xdr:rowOff>
    </xdr:from>
    <xdr:to>
      <xdr:col>76</xdr:col>
      <xdr:colOff>114300</xdr:colOff>
      <xdr:row>35</xdr:row>
      <xdr:rowOff>52603</xdr:rowOff>
    </xdr:to>
    <xdr:cxnSp macro="">
      <xdr:nvCxnSpPr>
        <xdr:cNvPr id="518" name="直線コネクタ 517"/>
        <xdr:cNvCxnSpPr/>
      </xdr:nvCxnSpPr>
      <xdr:spPr>
        <a:xfrm flipV="1">
          <a:off x="13703300" y="5932744"/>
          <a:ext cx="889000" cy="12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52603</xdr:rowOff>
    </xdr:from>
    <xdr:to>
      <xdr:col>71</xdr:col>
      <xdr:colOff>177800</xdr:colOff>
      <xdr:row>36</xdr:row>
      <xdr:rowOff>49563</xdr:rowOff>
    </xdr:to>
    <xdr:cxnSp macro="">
      <xdr:nvCxnSpPr>
        <xdr:cNvPr id="521" name="直線コネクタ 520"/>
        <xdr:cNvCxnSpPr/>
      </xdr:nvCxnSpPr>
      <xdr:spPr>
        <a:xfrm flipV="1">
          <a:off x="12814300" y="6053353"/>
          <a:ext cx="889000" cy="16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49581</xdr:rowOff>
    </xdr:from>
    <xdr:to>
      <xdr:col>85</xdr:col>
      <xdr:colOff>177800</xdr:colOff>
      <xdr:row>35</xdr:row>
      <xdr:rowOff>151181</xdr:rowOff>
    </xdr:to>
    <xdr:sp macro="" textlink="">
      <xdr:nvSpPr>
        <xdr:cNvPr id="531" name="楕円 530"/>
        <xdr:cNvSpPr/>
      </xdr:nvSpPr>
      <xdr:spPr>
        <a:xfrm>
          <a:off x="16268700" y="60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28008</xdr:rowOff>
    </xdr:from>
    <xdr:ext cx="534377" cy="259045"/>
    <xdr:sp macro="" textlink="">
      <xdr:nvSpPr>
        <xdr:cNvPr id="532" name="消防費該当値テキスト"/>
        <xdr:cNvSpPr txBox="1"/>
      </xdr:nvSpPr>
      <xdr:spPr>
        <a:xfrm>
          <a:off x="16370300" y="60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32573</xdr:rowOff>
    </xdr:from>
    <xdr:to>
      <xdr:col>81</xdr:col>
      <xdr:colOff>101600</xdr:colOff>
      <xdr:row>35</xdr:row>
      <xdr:rowOff>134173</xdr:rowOff>
    </xdr:to>
    <xdr:sp macro="" textlink="">
      <xdr:nvSpPr>
        <xdr:cNvPr id="533" name="楕円 532"/>
        <xdr:cNvSpPr/>
      </xdr:nvSpPr>
      <xdr:spPr>
        <a:xfrm>
          <a:off x="15430500" y="60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125300</xdr:rowOff>
    </xdr:from>
    <xdr:ext cx="534377" cy="259045"/>
    <xdr:sp macro="" textlink="">
      <xdr:nvSpPr>
        <xdr:cNvPr id="534" name="テキスト ボックス 533"/>
        <xdr:cNvSpPr txBox="1"/>
      </xdr:nvSpPr>
      <xdr:spPr>
        <a:xfrm>
          <a:off x="15214111" y="612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52644</xdr:rowOff>
    </xdr:from>
    <xdr:to>
      <xdr:col>76</xdr:col>
      <xdr:colOff>165100</xdr:colOff>
      <xdr:row>34</xdr:row>
      <xdr:rowOff>154244</xdr:rowOff>
    </xdr:to>
    <xdr:sp macro="" textlink="">
      <xdr:nvSpPr>
        <xdr:cNvPr id="535" name="楕円 534"/>
        <xdr:cNvSpPr/>
      </xdr:nvSpPr>
      <xdr:spPr>
        <a:xfrm>
          <a:off x="14541500" y="58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170771</xdr:rowOff>
    </xdr:from>
    <xdr:ext cx="534377" cy="259045"/>
    <xdr:sp macro="" textlink="">
      <xdr:nvSpPr>
        <xdr:cNvPr id="536" name="テキスト ボックス 535"/>
        <xdr:cNvSpPr txBox="1"/>
      </xdr:nvSpPr>
      <xdr:spPr>
        <a:xfrm>
          <a:off x="14325111" y="56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1803</xdr:rowOff>
    </xdr:from>
    <xdr:to>
      <xdr:col>72</xdr:col>
      <xdr:colOff>38100</xdr:colOff>
      <xdr:row>35</xdr:row>
      <xdr:rowOff>103403</xdr:rowOff>
    </xdr:to>
    <xdr:sp macro="" textlink="">
      <xdr:nvSpPr>
        <xdr:cNvPr id="537" name="楕円 536"/>
        <xdr:cNvSpPr/>
      </xdr:nvSpPr>
      <xdr:spPr>
        <a:xfrm>
          <a:off x="136525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94530</xdr:rowOff>
    </xdr:from>
    <xdr:ext cx="534377" cy="259045"/>
    <xdr:sp macro="" textlink="">
      <xdr:nvSpPr>
        <xdr:cNvPr id="538" name="テキスト ボックス 537"/>
        <xdr:cNvSpPr txBox="1"/>
      </xdr:nvSpPr>
      <xdr:spPr>
        <a:xfrm>
          <a:off x="13436111" y="60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170213</xdr:rowOff>
    </xdr:from>
    <xdr:to>
      <xdr:col>67</xdr:col>
      <xdr:colOff>101600</xdr:colOff>
      <xdr:row>36</xdr:row>
      <xdr:rowOff>100363</xdr:rowOff>
    </xdr:to>
    <xdr:sp macro="" textlink="">
      <xdr:nvSpPr>
        <xdr:cNvPr id="539" name="楕円 538"/>
        <xdr:cNvSpPr/>
      </xdr:nvSpPr>
      <xdr:spPr>
        <a:xfrm>
          <a:off x="12763500" y="61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91490</xdr:rowOff>
    </xdr:from>
    <xdr:ext cx="534377" cy="259045"/>
    <xdr:sp macro="" textlink="">
      <xdr:nvSpPr>
        <xdr:cNvPr id="540" name="テキスト ボックス 539"/>
        <xdr:cNvSpPr txBox="1"/>
      </xdr:nvSpPr>
      <xdr:spPr>
        <a:xfrm>
          <a:off x="12547111" y="62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78202</xdr:rowOff>
    </xdr:from>
    <xdr:to>
      <xdr:col>85</xdr:col>
      <xdr:colOff>127000</xdr:colOff>
      <xdr:row>57</xdr:row>
      <xdr:rowOff>85618</xdr:rowOff>
    </xdr:to>
    <xdr:cxnSp macro="">
      <xdr:nvCxnSpPr>
        <xdr:cNvPr id="567" name="直線コネクタ 566"/>
        <xdr:cNvCxnSpPr/>
      </xdr:nvCxnSpPr>
      <xdr:spPr>
        <a:xfrm>
          <a:off x="15481300" y="9850852"/>
          <a:ext cx="8382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78202</xdr:rowOff>
    </xdr:from>
    <xdr:to>
      <xdr:col>81</xdr:col>
      <xdr:colOff>50800</xdr:colOff>
      <xdr:row>57</xdr:row>
      <xdr:rowOff>95973</xdr:rowOff>
    </xdr:to>
    <xdr:cxnSp macro="">
      <xdr:nvCxnSpPr>
        <xdr:cNvPr id="570" name="直線コネクタ 569"/>
        <xdr:cNvCxnSpPr/>
      </xdr:nvCxnSpPr>
      <xdr:spPr>
        <a:xfrm flipV="1">
          <a:off x="14592300" y="9850852"/>
          <a:ext cx="889000" cy="1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95973</xdr:rowOff>
    </xdr:from>
    <xdr:to>
      <xdr:col>76</xdr:col>
      <xdr:colOff>114300</xdr:colOff>
      <xdr:row>57</xdr:row>
      <xdr:rowOff>102059</xdr:rowOff>
    </xdr:to>
    <xdr:cxnSp macro="">
      <xdr:nvCxnSpPr>
        <xdr:cNvPr id="573" name="直線コネクタ 572"/>
        <xdr:cNvCxnSpPr/>
      </xdr:nvCxnSpPr>
      <xdr:spPr>
        <a:xfrm flipV="1">
          <a:off x="13703300" y="9868623"/>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102059</xdr:rowOff>
    </xdr:from>
    <xdr:to>
      <xdr:col>71</xdr:col>
      <xdr:colOff>177800</xdr:colOff>
      <xdr:row>57</xdr:row>
      <xdr:rowOff>113946</xdr:rowOff>
    </xdr:to>
    <xdr:cxnSp macro="">
      <xdr:nvCxnSpPr>
        <xdr:cNvPr id="576" name="直線コネクタ 575"/>
        <xdr:cNvCxnSpPr/>
      </xdr:nvCxnSpPr>
      <xdr:spPr>
        <a:xfrm flipV="1">
          <a:off x="12814300" y="987470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34818</xdr:rowOff>
    </xdr:from>
    <xdr:to>
      <xdr:col>85</xdr:col>
      <xdr:colOff>177800</xdr:colOff>
      <xdr:row>57</xdr:row>
      <xdr:rowOff>136418</xdr:rowOff>
    </xdr:to>
    <xdr:sp macro="" textlink="">
      <xdr:nvSpPr>
        <xdr:cNvPr id="586" name="楕円 585"/>
        <xdr:cNvSpPr/>
      </xdr:nvSpPr>
      <xdr:spPr>
        <a:xfrm>
          <a:off x="16268700" y="98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121195</xdr:rowOff>
    </xdr:from>
    <xdr:ext cx="534377" cy="259045"/>
    <xdr:sp macro="" textlink="">
      <xdr:nvSpPr>
        <xdr:cNvPr id="587" name="教育費該当値テキスト"/>
        <xdr:cNvSpPr txBox="1"/>
      </xdr:nvSpPr>
      <xdr:spPr>
        <a:xfrm>
          <a:off x="16370300" y="97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27402</xdr:rowOff>
    </xdr:from>
    <xdr:to>
      <xdr:col>81</xdr:col>
      <xdr:colOff>101600</xdr:colOff>
      <xdr:row>57</xdr:row>
      <xdr:rowOff>129002</xdr:rowOff>
    </xdr:to>
    <xdr:sp macro="" textlink="">
      <xdr:nvSpPr>
        <xdr:cNvPr id="588" name="楕円 587"/>
        <xdr:cNvSpPr/>
      </xdr:nvSpPr>
      <xdr:spPr>
        <a:xfrm>
          <a:off x="15430500" y="98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120129</xdr:rowOff>
    </xdr:from>
    <xdr:ext cx="534377" cy="259045"/>
    <xdr:sp macro="" textlink="">
      <xdr:nvSpPr>
        <xdr:cNvPr id="589" name="テキスト ボックス 588"/>
        <xdr:cNvSpPr txBox="1"/>
      </xdr:nvSpPr>
      <xdr:spPr>
        <a:xfrm>
          <a:off x="15214111" y="989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45173</xdr:rowOff>
    </xdr:from>
    <xdr:to>
      <xdr:col>76</xdr:col>
      <xdr:colOff>165100</xdr:colOff>
      <xdr:row>57</xdr:row>
      <xdr:rowOff>146773</xdr:rowOff>
    </xdr:to>
    <xdr:sp macro="" textlink="">
      <xdr:nvSpPr>
        <xdr:cNvPr id="590" name="楕円 589"/>
        <xdr:cNvSpPr/>
      </xdr:nvSpPr>
      <xdr:spPr>
        <a:xfrm>
          <a:off x="14541500" y="98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137900</xdr:rowOff>
    </xdr:from>
    <xdr:ext cx="534377" cy="259045"/>
    <xdr:sp macro="" textlink="">
      <xdr:nvSpPr>
        <xdr:cNvPr id="591" name="テキスト ボックス 590"/>
        <xdr:cNvSpPr txBox="1"/>
      </xdr:nvSpPr>
      <xdr:spPr>
        <a:xfrm>
          <a:off x="14325111" y="99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51259</xdr:rowOff>
    </xdr:from>
    <xdr:to>
      <xdr:col>72</xdr:col>
      <xdr:colOff>38100</xdr:colOff>
      <xdr:row>57</xdr:row>
      <xdr:rowOff>152859</xdr:rowOff>
    </xdr:to>
    <xdr:sp macro="" textlink="">
      <xdr:nvSpPr>
        <xdr:cNvPr id="592" name="楕円 591"/>
        <xdr:cNvSpPr/>
      </xdr:nvSpPr>
      <xdr:spPr>
        <a:xfrm>
          <a:off x="13652500" y="98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143986</xdr:rowOff>
    </xdr:from>
    <xdr:ext cx="534377" cy="259045"/>
    <xdr:sp macro="" textlink="">
      <xdr:nvSpPr>
        <xdr:cNvPr id="593" name="テキスト ボックス 592"/>
        <xdr:cNvSpPr txBox="1"/>
      </xdr:nvSpPr>
      <xdr:spPr>
        <a:xfrm>
          <a:off x="13436111" y="99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63146</xdr:rowOff>
    </xdr:from>
    <xdr:to>
      <xdr:col>67</xdr:col>
      <xdr:colOff>101600</xdr:colOff>
      <xdr:row>57</xdr:row>
      <xdr:rowOff>164746</xdr:rowOff>
    </xdr:to>
    <xdr:sp macro="" textlink="">
      <xdr:nvSpPr>
        <xdr:cNvPr id="594" name="楕円 593"/>
        <xdr:cNvSpPr/>
      </xdr:nvSpPr>
      <xdr:spPr>
        <a:xfrm>
          <a:off x="12763500" y="98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155873</xdr:rowOff>
    </xdr:from>
    <xdr:ext cx="534377" cy="259045"/>
    <xdr:sp macro="" textlink="">
      <xdr:nvSpPr>
        <xdr:cNvPr id="595" name="テキスト ボックス 594"/>
        <xdr:cNvSpPr txBox="1"/>
      </xdr:nvSpPr>
      <xdr:spPr>
        <a:xfrm>
          <a:off x="12547111" y="992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5511</xdr:rowOff>
    </xdr:from>
    <xdr:to>
      <xdr:col>85</xdr:col>
      <xdr:colOff>127000</xdr:colOff>
      <xdr:row>79</xdr:row>
      <xdr:rowOff>19850</xdr:rowOff>
    </xdr:to>
    <xdr:cxnSp macro="">
      <xdr:nvCxnSpPr>
        <xdr:cNvPr id="624" name="直線コネクタ 623"/>
        <xdr:cNvCxnSpPr/>
      </xdr:nvCxnSpPr>
      <xdr:spPr>
        <a:xfrm>
          <a:off x="15481300" y="13550061"/>
          <a:ext cx="8382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148259</xdr:rowOff>
    </xdr:from>
    <xdr:to>
      <xdr:col>81</xdr:col>
      <xdr:colOff>50800</xdr:colOff>
      <xdr:row>79</xdr:row>
      <xdr:rowOff>5511</xdr:rowOff>
    </xdr:to>
    <xdr:cxnSp macro="">
      <xdr:nvCxnSpPr>
        <xdr:cNvPr id="627" name="直線コネクタ 626"/>
        <xdr:cNvCxnSpPr/>
      </xdr:nvCxnSpPr>
      <xdr:spPr>
        <a:xfrm>
          <a:off x="14592300" y="13521359"/>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148259</xdr:rowOff>
    </xdr:from>
    <xdr:to>
      <xdr:col>76</xdr:col>
      <xdr:colOff>114300</xdr:colOff>
      <xdr:row>79</xdr:row>
      <xdr:rowOff>25400</xdr:rowOff>
    </xdr:to>
    <xdr:cxnSp macro="">
      <xdr:nvCxnSpPr>
        <xdr:cNvPr id="630" name="直線コネクタ 629"/>
        <xdr:cNvCxnSpPr/>
      </xdr:nvCxnSpPr>
      <xdr:spPr>
        <a:xfrm flipV="1">
          <a:off x="13703300" y="13521359"/>
          <a:ext cx="889000" cy="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118757</xdr:rowOff>
    </xdr:from>
    <xdr:to>
      <xdr:col>71</xdr:col>
      <xdr:colOff>177800</xdr:colOff>
      <xdr:row>79</xdr:row>
      <xdr:rowOff>25400</xdr:rowOff>
    </xdr:to>
    <xdr:cxnSp macro="">
      <xdr:nvCxnSpPr>
        <xdr:cNvPr id="633" name="直線コネクタ 632"/>
        <xdr:cNvCxnSpPr/>
      </xdr:nvCxnSpPr>
      <xdr:spPr>
        <a:xfrm>
          <a:off x="12814300" y="13491857"/>
          <a:ext cx="889000" cy="7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140500</xdr:rowOff>
    </xdr:from>
    <xdr:to>
      <xdr:col>85</xdr:col>
      <xdr:colOff>177800</xdr:colOff>
      <xdr:row>79</xdr:row>
      <xdr:rowOff>70650</xdr:rowOff>
    </xdr:to>
    <xdr:sp macro="" textlink="">
      <xdr:nvSpPr>
        <xdr:cNvPr id="643" name="楕円 642"/>
        <xdr:cNvSpPr/>
      </xdr:nvSpPr>
      <xdr:spPr>
        <a:xfrm>
          <a:off x="16268700" y="135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55427</xdr:rowOff>
    </xdr:from>
    <xdr:ext cx="469744" cy="259045"/>
    <xdr:sp macro="" textlink="">
      <xdr:nvSpPr>
        <xdr:cNvPr id="644" name="災害復旧費該当値テキスト"/>
        <xdr:cNvSpPr txBox="1"/>
      </xdr:nvSpPr>
      <xdr:spPr>
        <a:xfrm>
          <a:off x="16370300" y="134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126161</xdr:rowOff>
    </xdr:from>
    <xdr:to>
      <xdr:col>81</xdr:col>
      <xdr:colOff>101600</xdr:colOff>
      <xdr:row>79</xdr:row>
      <xdr:rowOff>56311</xdr:rowOff>
    </xdr:to>
    <xdr:sp macro="" textlink="">
      <xdr:nvSpPr>
        <xdr:cNvPr id="645" name="楕円 644"/>
        <xdr:cNvSpPr/>
      </xdr:nvSpPr>
      <xdr:spPr>
        <a:xfrm>
          <a:off x="15430500" y="134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47438</xdr:rowOff>
    </xdr:from>
    <xdr:ext cx="469744" cy="259045"/>
    <xdr:sp macro="" textlink="">
      <xdr:nvSpPr>
        <xdr:cNvPr id="646" name="テキスト ボックス 645"/>
        <xdr:cNvSpPr txBox="1"/>
      </xdr:nvSpPr>
      <xdr:spPr>
        <a:xfrm>
          <a:off x="15246428" y="1359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97459</xdr:rowOff>
    </xdr:from>
    <xdr:to>
      <xdr:col>76</xdr:col>
      <xdr:colOff>165100</xdr:colOff>
      <xdr:row>79</xdr:row>
      <xdr:rowOff>27609</xdr:rowOff>
    </xdr:to>
    <xdr:sp macro="" textlink="">
      <xdr:nvSpPr>
        <xdr:cNvPr id="647" name="楕円 646"/>
        <xdr:cNvSpPr/>
      </xdr:nvSpPr>
      <xdr:spPr>
        <a:xfrm>
          <a:off x="14541500" y="134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18736</xdr:rowOff>
    </xdr:from>
    <xdr:ext cx="469744" cy="259045"/>
    <xdr:sp macro="" textlink="">
      <xdr:nvSpPr>
        <xdr:cNvPr id="648" name="テキスト ボックス 647"/>
        <xdr:cNvSpPr txBox="1"/>
      </xdr:nvSpPr>
      <xdr:spPr>
        <a:xfrm>
          <a:off x="14357428" y="1356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146050</xdr:rowOff>
    </xdr:from>
    <xdr:to>
      <xdr:col>72</xdr:col>
      <xdr:colOff>38100</xdr:colOff>
      <xdr:row>79</xdr:row>
      <xdr:rowOff>76200</xdr:rowOff>
    </xdr:to>
    <xdr:sp macro="" textlink="">
      <xdr:nvSpPr>
        <xdr:cNvPr id="649" name="楕円 648"/>
        <xdr:cNvSpPr/>
      </xdr:nvSpPr>
      <xdr:spPr>
        <a:xfrm>
          <a:off x="13652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67327</xdr:rowOff>
    </xdr:from>
    <xdr:ext cx="469744" cy="259045"/>
    <xdr:sp macro="" textlink="">
      <xdr:nvSpPr>
        <xdr:cNvPr id="650" name="テキスト ボックス 649"/>
        <xdr:cNvSpPr txBox="1"/>
      </xdr:nvSpPr>
      <xdr:spPr>
        <a:xfrm>
          <a:off x="13468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67957</xdr:rowOff>
    </xdr:from>
    <xdr:to>
      <xdr:col>67</xdr:col>
      <xdr:colOff>101600</xdr:colOff>
      <xdr:row>78</xdr:row>
      <xdr:rowOff>169557</xdr:rowOff>
    </xdr:to>
    <xdr:sp macro="" textlink="">
      <xdr:nvSpPr>
        <xdr:cNvPr id="651" name="楕円 650"/>
        <xdr:cNvSpPr/>
      </xdr:nvSpPr>
      <xdr:spPr>
        <a:xfrm>
          <a:off x="12763500" y="134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160684</xdr:rowOff>
    </xdr:from>
    <xdr:ext cx="469744" cy="259045"/>
    <xdr:sp macro="" textlink="">
      <xdr:nvSpPr>
        <xdr:cNvPr id="652" name="テキスト ボックス 651"/>
        <xdr:cNvSpPr txBox="1"/>
      </xdr:nvSpPr>
      <xdr:spPr>
        <a:xfrm>
          <a:off x="12579428" y="135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127281</xdr:rowOff>
    </xdr:from>
    <xdr:to>
      <xdr:col>85</xdr:col>
      <xdr:colOff>127000</xdr:colOff>
      <xdr:row>97</xdr:row>
      <xdr:rowOff>127524</xdr:rowOff>
    </xdr:to>
    <xdr:cxnSp macro="">
      <xdr:nvCxnSpPr>
        <xdr:cNvPr id="679" name="直線コネクタ 678"/>
        <xdr:cNvCxnSpPr/>
      </xdr:nvCxnSpPr>
      <xdr:spPr>
        <a:xfrm>
          <a:off x="15481300" y="16757931"/>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106381</xdr:rowOff>
    </xdr:from>
    <xdr:to>
      <xdr:col>81</xdr:col>
      <xdr:colOff>50800</xdr:colOff>
      <xdr:row>97</xdr:row>
      <xdr:rowOff>127281</xdr:rowOff>
    </xdr:to>
    <xdr:cxnSp macro="">
      <xdr:nvCxnSpPr>
        <xdr:cNvPr id="682" name="直線コネクタ 681"/>
        <xdr:cNvCxnSpPr/>
      </xdr:nvCxnSpPr>
      <xdr:spPr>
        <a:xfrm>
          <a:off x="14592300" y="16737031"/>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106381</xdr:rowOff>
    </xdr:from>
    <xdr:to>
      <xdr:col>76</xdr:col>
      <xdr:colOff>114300</xdr:colOff>
      <xdr:row>97</xdr:row>
      <xdr:rowOff>125360</xdr:rowOff>
    </xdr:to>
    <xdr:cxnSp macro="">
      <xdr:nvCxnSpPr>
        <xdr:cNvPr id="685" name="直線コネクタ 684"/>
        <xdr:cNvCxnSpPr/>
      </xdr:nvCxnSpPr>
      <xdr:spPr>
        <a:xfrm flipV="1">
          <a:off x="13703300" y="16737031"/>
          <a:ext cx="8890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115503</xdr:rowOff>
    </xdr:from>
    <xdr:to>
      <xdr:col>71</xdr:col>
      <xdr:colOff>177800</xdr:colOff>
      <xdr:row>97</xdr:row>
      <xdr:rowOff>125360</xdr:rowOff>
    </xdr:to>
    <xdr:cxnSp macro="">
      <xdr:nvCxnSpPr>
        <xdr:cNvPr id="688" name="直線コネクタ 687"/>
        <xdr:cNvCxnSpPr/>
      </xdr:nvCxnSpPr>
      <xdr:spPr>
        <a:xfrm>
          <a:off x="12814300" y="16746153"/>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76724</xdr:rowOff>
    </xdr:from>
    <xdr:to>
      <xdr:col>85</xdr:col>
      <xdr:colOff>177800</xdr:colOff>
      <xdr:row>98</xdr:row>
      <xdr:rowOff>6874</xdr:rowOff>
    </xdr:to>
    <xdr:sp macro="" textlink="">
      <xdr:nvSpPr>
        <xdr:cNvPr id="698" name="楕円 697"/>
        <xdr:cNvSpPr/>
      </xdr:nvSpPr>
      <xdr:spPr>
        <a:xfrm>
          <a:off x="16268700" y="167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36101</xdr:rowOff>
    </xdr:from>
    <xdr:ext cx="534377" cy="259045"/>
    <xdr:sp macro="" textlink="">
      <xdr:nvSpPr>
        <xdr:cNvPr id="699" name="公債費該当値テキスト"/>
        <xdr:cNvSpPr txBox="1"/>
      </xdr:nvSpPr>
      <xdr:spPr>
        <a:xfrm>
          <a:off x="16370300" y="164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76481</xdr:rowOff>
    </xdr:from>
    <xdr:to>
      <xdr:col>81</xdr:col>
      <xdr:colOff>101600</xdr:colOff>
      <xdr:row>98</xdr:row>
      <xdr:rowOff>6631</xdr:rowOff>
    </xdr:to>
    <xdr:sp macro="" textlink="">
      <xdr:nvSpPr>
        <xdr:cNvPr id="700" name="楕円 699"/>
        <xdr:cNvSpPr/>
      </xdr:nvSpPr>
      <xdr:spPr>
        <a:xfrm>
          <a:off x="15430500" y="16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23158</xdr:rowOff>
    </xdr:from>
    <xdr:ext cx="534377" cy="259045"/>
    <xdr:sp macro="" textlink="">
      <xdr:nvSpPr>
        <xdr:cNvPr id="701" name="テキスト ボックス 700"/>
        <xdr:cNvSpPr txBox="1"/>
      </xdr:nvSpPr>
      <xdr:spPr>
        <a:xfrm>
          <a:off x="15214111" y="1648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55581</xdr:rowOff>
    </xdr:from>
    <xdr:to>
      <xdr:col>76</xdr:col>
      <xdr:colOff>165100</xdr:colOff>
      <xdr:row>97</xdr:row>
      <xdr:rowOff>157181</xdr:rowOff>
    </xdr:to>
    <xdr:sp macro="" textlink="">
      <xdr:nvSpPr>
        <xdr:cNvPr id="702" name="楕円 701"/>
        <xdr:cNvSpPr/>
      </xdr:nvSpPr>
      <xdr:spPr>
        <a:xfrm>
          <a:off x="14541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2258</xdr:rowOff>
    </xdr:from>
    <xdr:ext cx="534377" cy="259045"/>
    <xdr:sp macro="" textlink="">
      <xdr:nvSpPr>
        <xdr:cNvPr id="703" name="テキスト ボックス 702"/>
        <xdr:cNvSpPr txBox="1"/>
      </xdr:nvSpPr>
      <xdr:spPr>
        <a:xfrm>
          <a:off x="14325111" y="164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74560</xdr:rowOff>
    </xdr:from>
    <xdr:to>
      <xdr:col>72</xdr:col>
      <xdr:colOff>38100</xdr:colOff>
      <xdr:row>98</xdr:row>
      <xdr:rowOff>4710</xdr:rowOff>
    </xdr:to>
    <xdr:sp macro="" textlink="">
      <xdr:nvSpPr>
        <xdr:cNvPr id="704" name="楕円 703"/>
        <xdr:cNvSpPr/>
      </xdr:nvSpPr>
      <xdr:spPr>
        <a:xfrm>
          <a:off x="13652500" y="167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21237</xdr:rowOff>
    </xdr:from>
    <xdr:ext cx="534377" cy="259045"/>
    <xdr:sp macro="" textlink="">
      <xdr:nvSpPr>
        <xdr:cNvPr id="705" name="テキスト ボックス 704"/>
        <xdr:cNvSpPr txBox="1"/>
      </xdr:nvSpPr>
      <xdr:spPr>
        <a:xfrm>
          <a:off x="13436111" y="164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64703</xdr:rowOff>
    </xdr:from>
    <xdr:to>
      <xdr:col>67</xdr:col>
      <xdr:colOff>101600</xdr:colOff>
      <xdr:row>97</xdr:row>
      <xdr:rowOff>166303</xdr:rowOff>
    </xdr:to>
    <xdr:sp macro="" textlink="">
      <xdr:nvSpPr>
        <xdr:cNvPr id="706" name="楕円 705"/>
        <xdr:cNvSpPr/>
      </xdr:nvSpPr>
      <xdr:spPr>
        <a:xfrm>
          <a:off x="12763500" y="166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11380</xdr:rowOff>
    </xdr:from>
    <xdr:ext cx="534377" cy="259045"/>
    <xdr:sp macro="" textlink="">
      <xdr:nvSpPr>
        <xdr:cNvPr id="707" name="テキスト ボックス 706"/>
        <xdr:cNvSpPr txBox="1"/>
      </xdr:nvSpPr>
      <xdr:spPr>
        <a:xfrm>
          <a:off x="12547111" y="1647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・目的別歳出については、令和５年度は公債費以外について類似団体平均より低い水準となっている。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・総務費については、ふるさと納税制度からの指定取り消しに伴う関係経費の減により、住民一人当たり約３万５千円減少した。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・農林水産業費については、令和４年度まで実施していた産地競争力強化総合対策事業や漁港改修事業の終了により、住民一人当たり約８千円減少し、類似団体平均を下回った。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市の合併当初に実施した庁舎、文化体育館、ＣＡＴＶ施設、防災公園などの大規模建設事業に係る市債の償還進捗と洲本市第２次行政改革実施方策に基づく市債発行額の抑制による市債残高の減に伴って減少傾向にあるが、今後数年の間にごみ処理施設や認定こども園等の大規模な施設整備を予定していることから、住民一人当たりの公債費負担は増加することが見込まれる。そのため、交付税措置の有利な地方債の有効活用を図るなど、財政負担の軽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年度から続いていた赤字から令和３年度に黒字へ転じ、令和５年度も黒字を確保したが、普通交付税や臨時財政対策債が減少したことなどにより、令和４年度と比較すると黒字額は減少した。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また、実質収支についても、平成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年度以降黒字を維持している。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財政調整基金については、前年度からの繰越金を財源に</a:t>
          </a:r>
          <a:r>
            <a:rPr kumimoji="1" lang="en-US" altLang="ja-JP" sz="1200">
              <a:latin typeface="ＭＳ ゴシック" pitchFamily="49" charset="-128"/>
              <a:ea typeface="ＭＳ ゴシック" pitchFamily="49" charset="-128"/>
            </a:rPr>
            <a:t>377</a:t>
          </a:r>
          <a:r>
            <a:rPr kumimoji="1" lang="ja-JP" altLang="en-US" sz="1200">
              <a:latin typeface="ＭＳ ゴシック" pitchFamily="49" charset="-128"/>
              <a:ea typeface="ＭＳ ゴシック" pitchFamily="49" charset="-128"/>
            </a:rPr>
            <a:t>百万円を積み立てたことにより、令和４年度に引き続き残高が増加しており、今後も洲本市第２次行政改革実施方策に基づた適正で安定した基金残高の管理に努めていく。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普通交付税や臨時財政対策債が減少したことなどにより、一般会計の実質黒字額は減少したものの、全会計において黒字を維持している。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洲本市第２次行政改革実施方策に定める目標どおり、今後も実質赤字、連結実質赤字を発生させないよう、歳入確保と歳出削減の取組を実施していく。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24781395</v>
      </c>
      <c r="BO4" s="449"/>
      <c r="BP4" s="449"/>
      <c r="BQ4" s="449"/>
      <c r="BR4" s="449"/>
      <c r="BS4" s="449"/>
      <c r="BT4" s="449"/>
      <c r="BU4" s="450"/>
      <c r="BV4" s="448">
        <v>27736676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4.5999999999999996</v>
      </c>
      <c r="CU4" s="589"/>
      <c r="CV4" s="589"/>
      <c r="CW4" s="589"/>
      <c r="CX4" s="589"/>
      <c r="CY4" s="589"/>
      <c r="CZ4" s="589"/>
      <c r="DA4" s="590"/>
      <c r="DB4" s="588">
        <v>5.5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24122213</v>
      </c>
      <c r="BO5" s="420"/>
      <c r="BP5" s="420"/>
      <c r="BQ5" s="420"/>
      <c r="BR5" s="420"/>
      <c r="BS5" s="420"/>
      <c r="BT5" s="420"/>
      <c r="BU5" s="421"/>
      <c r="BV5" s="419">
        <v>26947278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96.1</v>
      </c>
      <c r="CU5" s="417"/>
      <c r="CV5" s="417"/>
      <c r="CW5" s="417"/>
      <c r="CX5" s="417"/>
      <c r="CY5" s="417"/>
      <c r="CZ5" s="417"/>
      <c r="DA5" s="418"/>
      <c r="DB5" s="416">
        <v>94.3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659182</v>
      </c>
      <c r="BO6" s="420"/>
      <c r="BP6" s="420"/>
      <c r="BQ6" s="420"/>
      <c r="BR6" s="420"/>
      <c r="BS6" s="420"/>
      <c r="BT6" s="420"/>
      <c r="BU6" s="421"/>
      <c r="BV6" s="419">
        <v>789398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96.7</v>
      </c>
      <c r="CU6" s="563"/>
      <c r="CV6" s="563"/>
      <c r="CW6" s="563"/>
      <c r="CX6" s="563"/>
      <c r="CY6" s="563"/>
      <c r="CZ6" s="563"/>
      <c r="DA6" s="564"/>
      <c r="DB6" s="562">
        <v>95.7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57012</v>
      </c>
      <c r="BO7" s="420"/>
      <c r="BP7" s="420"/>
      <c r="BQ7" s="420"/>
      <c r="BR7" s="420"/>
      <c r="BS7" s="420"/>
      <c r="BT7" s="420"/>
      <c r="BU7" s="421"/>
      <c r="BV7" s="419">
        <v>66832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13016211</v>
      </c>
      <c r="CU7" s="420"/>
      <c r="CV7" s="420"/>
      <c r="CW7" s="420"/>
      <c r="CX7" s="420"/>
      <c r="CY7" s="420"/>
      <c r="CZ7" s="420"/>
      <c r="DA7" s="421"/>
      <c r="DB7" s="419">
        <v>13056257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602170</v>
      </c>
      <c r="BO8" s="420"/>
      <c r="BP8" s="420"/>
      <c r="BQ8" s="420"/>
      <c r="BR8" s="420"/>
      <c r="BS8" s="420"/>
      <c r="BT8" s="420"/>
      <c r="BU8" s="421"/>
      <c r="BV8" s="419">
        <v>722566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0.47</v>
      </c>
      <c r="CU8" s="523"/>
      <c r="CV8" s="523"/>
      <c r="CW8" s="523"/>
      <c r="CX8" s="523"/>
      <c r="CY8" s="523"/>
      <c r="CZ8" s="523"/>
      <c r="DA8" s="524"/>
      <c r="DB8" s="522">
        <v>0.47</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41236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-120396</v>
      </c>
      <c r="BO9" s="420"/>
      <c r="BP9" s="420"/>
      <c r="BQ9" s="420"/>
      <c r="BR9" s="420"/>
      <c r="BS9" s="420"/>
      <c r="BT9" s="420"/>
      <c r="BU9" s="421"/>
      <c r="BV9" s="419">
        <v>135130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19.100000000000001</v>
      </c>
      <c r="CU9" s="417"/>
      <c r="CV9" s="417"/>
      <c r="CW9" s="417"/>
      <c r="CX9" s="417"/>
      <c r="CY9" s="417"/>
      <c r="CZ9" s="417"/>
      <c r="DA9" s="418"/>
      <c r="DB9" s="416">
        <v>19.600000000000001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44258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377341</v>
      </c>
      <c r="BO10" s="420"/>
      <c r="BP10" s="420"/>
      <c r="BQ10" s="420"/>
      <c r="BR10" s="420"/>
      <c r="BS10" s="420"/>
      <c r="BT10" s="420"/>
      <c r="BU10" s="421"/>
      <c r="BV10" s="419">
        <v>307532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41339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40872</v>
      </c>
      <c r="S13" s="507"/>
      <c r="T13" s="507"/>
      <c r="U13" s="507"/>
      <c r="V13" s="508"/>
      <c r="W13" s="509" t="s">
        <v>131</v>
      </c>
      <c r="X13" s="405"/>
      <c r="Y13" s="405"/>
      <c r="Z13" s="405"/>
      <c r="AA13" s="405"/>
      <c r="AB13" s="406"/>
      <c r="AC13" s="372">
        <v>1885</v>
      </c>
      <c r="AD13" s="373"/>
      <c r="AE13" s="373"/>
      <c r="AF13" s="373"/>
      <c r="AG13" s="374"/>
      <c r="AH13" s="372">
        <v>2418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256945</v>
      </c>
      <c r="BO13" s="420"/>
      <c r="BP13" s="420"/>
      <c r="BQ13" s="420"/>
      <c r="BR13" s="420"/>
      <c r="BS13" s="420"/>
      <c r="BT13" s="420"/>
      <c r="BU13" s="421"/>
      <c r="BV13" s="419">
        <v>442662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12.8</v>
      </c>
      <c r="CU13" s="417"/>
      <c r="CV13" s="417"/>
      <c r="CW13" s="417"/>
      <c r="CX13" s="417"/>
      <c r="CY13" s="417"/>
      <c r="CZ13" s="417"/>
      <c r="DA13" s="418"/>
      <c r="DB13" s="416">
        <v>13.4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41826</v>
      </c>
      <c r="S14" s="507"/>
      <c r="T14" s="507"/>
      <c r="U14" s="507"/>
      <c r="V14" s="508"/>
      <c r="W14" s="510"/>
      <c r="X14" s="408"/>
      <c r="Y14" s="408"/>
      <c r="Z14" s="408"/>
      <c r="AA14" s="408"/>
      <c r="AB14" s="409"/>
      <c r="AC14" s="499">
        <v>10.5</v>
      </c>
      <c r="AD14" s="500"/>
      <c r="AE14" s="500"/>
      <c r="AF14" s="500"/>
      <c r="AG14" s="501"/>
      <c r="AH14" s="499">
        <v>11.6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41.3</v>
      </c>
      <c r="CU14" s="517"/>
      <c r="CV14" s="517"/>
      <c r="CW14" s="517"/>
      <c r="CX14" s="517"/>
      <c r="CY14" s="517"/>
      <c r="CZ14" s="517"/>
      <c r="DA14" s="518"/>
      <c r="DB14" s="516">
        <v>45.1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41432</v>
      </c>
      <c r="S15" s="507"/>
      <c r="T15" s="507"/>
      <c r="U15" s="507"/>
      <c r="V15" s="508"/>
      <c r="W15" s="509" t="s">
        <v>137</v>
      </c>
      <c r="X15" s="405"/>
      <c r="Y15" s="405"/>
      <c r="Z15" s="405"/>
      <c r="AA15" s="405"/>
      <c r="AB15" s="406"/>
      <c r="AC15" s="372">
        <v>3811</v>
      </c>
      <c r="AD15" s="373"/>
      <c r="AE15" s="373"/>
      <c r="AF15" s="373"/>
      <c r="AG15" s="374"/>
      <c r="AH15" s="372">
        <v>4621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5455288</v>
      </c>
      <c r="BO15" s="449"/>
      <c r="BP15" s="449"/>
      <c r="BQ15" s="449"/>
      <c r="BR15" s="449"/>
      <c r="BS15" s="449"/>
      <c r="BT15" s="449"/>
      <c r="BU15" s="450"/>
      <c r="BV15" s="448">
        <v>5387373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21.3</v>
      </c>
      <c r="AD16" s="500"/>
      <c r="AE16" s="500"/>
      <c r="AF16" s="500"/>
      <c r="AG16" s="501"/>
      <c r="AH16" s="499">
        <v>22.2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11475281</v>
      </c>
      <c r="BO16" s="420"/>
      <c r="BP16" s="420"/>
      <c r="BQ16" s="420"/>
      <c r="BR16" s="420"/>
      <c r="BS16" s="420"/>
      <c r="BT16" s="420"/>
      <c r="BU16" s="421"/>
      <c r="BV16" s="419">
        <v>11398567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12197</v>
      </c>
      <c r="AD17" s="373"/>
      <c r="AE17" s="373"/>
      <c r="AF17" s="373"/>
      <c r="AG17" s="374"/>
      <c r="AH17" s="372">
        <v>13748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6910149</v>
      </c>
      <c r="BO17" s="420"/>
      <c r="BP17" s="420"/>
      <c r="BQ17" s="420"/>
      <c r="BR17" s="420"/>
      <c r="BS17" s="420"/>
      <c r="BT17" s="420"/>
      <c r="BU17" s="421"/>
      <c r="BV17" s="419">
        <v>6834385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182.38</v>
      </c>
      <c r="M18" s="472"/>
      <c r="N18" s="472"/>
      <c r="O18" s="472"/>
      <c r="P18" s="472"/>
      <c r="Q18" s="472"/>
      <c r="R18" s="473"/>
      <c r="S18" s="473"/>
      <c r="T18" s="473"/>
      <c r="U18" s="473"/>
      <c r="V18" s="474"/>
      <c r="W18" s="490"/>
      <c r="X18" s="491"/>
      <c r="Y18" s="491"/>
      <c r="Z18" s="491"/>
      <c r="AA18" s="491"/>
      <c r="AB18" s="515"/>
      <c r="AC18" s="389">
        <v>68.2</v>
      </c>
      <c r="AD18" s="390"/>
      <c r="AE18" s="390"/>
      <c r="AF18" s="390"/>
      <c r="AG18" s="475"/>
      <c r="AH18" s="389">
        <v>66.099999999999994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12761171</v>
      </c>
      <c r="BO18" s="420"/>
      <c r="BP18" s="420"/>
      <c r="BQ18" s="420"/>
      <c r="BR18" s="420"/>
      <c r="BS18" s="420"/>
      <c r="BT18" s="420"/>
      <c r="BU18" s="421"/>
      <c r="BV18" s="419">
        <v>12666951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226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16253222</v>
      </c>
      <c r="BO19" s="420"/>
      <c r="BP19" s="420"/>
      <c r="BQ19" s="420"/>
      <c r="BR19" s="420"/>
      <c r="BS19" s="420"/>
      <c r="BT19" s="420"/>
      <c r="BU19" s="421"/>
      <c r="BV19" s="419">
        <v>16106425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17792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26171831</v>
      </c>
      <c r="BO22" s="449"/>
      <c r="BP22" s="449"/>
      <c r="BQ22" s="449"/>
      <c r="BR22" s="449"/>
      <c r="BS22" s="449"/>
      <c r="BT22" s="449"/>
      <c r="BU22" s="450"/>
      <c r="BV22" s="448">
        <v>27753268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14468073</v>
      </c>
      <c r="BO23" s="420"/>
      <c r="BP23" s="420"/>
      <c r="BQ23" s="420"/>
      <c r="BR23" s="420"/>
      <c r="BS23" s="420"/>
      <c r="BT23" s="420"/>
      <c r="BU23" s="421"/>
      <c r="BV23" s="419">
        <v>14619086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9200</v>
      </c>
      <c r="R24" s="373"/>
      <c r="S24" s="373"/>
      <c r="T24" s="373"/>
      <c r="U24" s="373"/>
      <c r="V24" s="374"/>
      <c r="W24" s="462"/>
      <c r="X24" s="399"/>
      <c r="Y24" s="400"/>
      <c r="Z24" s="375" t="s">
        <v>162</v>
      </c>
      <c r="AA24" s="376"/>
      <c r="AB24" s="376"/>
      <c r="AC24" s="376"/>
      <c r="AD24" s="376"/>
      <c r="AE24" s="376"/>
      <c r="AF24" s="376"/>
      <c r="AG24" s="377"/>
      <c r="AH24" s="372">
        <v>361</v>
      </c>
      <c r="AI24" s="373"/>
      <c r="AJ24" s="373"/>
      <c r="AK24" s="373"/>
      <c r="AL24" s="374"/>
      <c r="AM24" s="372">
        <v>1137511</v>
      </c>
      <c r="AN24" s="373"/>
      <c r="AO24" s="373"/>
      <c r="AP24" s="373"/>
      <c r="AQ24" s="373"/>
      <c r="AR24" s="374"/>
      <c r="AS24" s="372">
        <v>3151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18478271</v>
      </c>
      <c r="BO24" s="420"/>
      <c r="BP24" s="420"/>
      <c r="BQ24" s="420"/>
      <c r="BR24" s="420"/>
      <c r="BS24" s="420"/>
      <c r="BT24" s="420"/>
      <c r="BU24" s="421"/>
      <c r="BV24" s="419">
        <v>19333739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7400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1819096</v>
      </c>
      <c r="BO25" s="449"/>
      <c r="BP25" s="449"/>
      <c r="BQ25" s="449"/>
      <c r="BR25" s="449"/>
      <c r="BS25" s="449"/>
      <c r="BT25" s="449"/>
      <c r="BU25" s="450"/>
      <c r="BV25" s="448">
        <v>1067848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6500</v>
      </c>
      <c r="R26" s="373"/>
      <c r="S26" s="373"/>
      <c r="T26" s="373"/>
      <c r="U26" s="373"/>
      <c r="V26" s="374"/>
      <c r="W26" s="462"/>
      <c r="X26" s="399"/>
      <c r="Y26" s="400"/>
      <c r="Z26" s="375" t="s">
        <v>168</v>
      </c>
      <c r="AA26" s="430"/>
      <c r="AB26" s="430"/>
      <c r="AC26" s="430"/>
      <c r="AD26" s="430"/>
      <c r="AE26" s="430"/>
      <c r="AF26" s="430"/>
      <c r="AG26" s="431"/>
      <c r="AH26" s="372">
        <v>27</v>
      </c>
      <c r="AI26" s="373"/>
      <c r="AJ26" s="373"/>
      <c r="AK26" s="373"/>
      <c r="AL26" s="374"/>
      <c r="AM26" s="372">
        <v>86400</v>
      </c>
      <c r="AN26" s="373"/>
      <c r="AO26" s="373"/>
      <c r="AP26" s="373"/>
      <c r="AQ26" s="373"/>
      <c r="AR26" s="374"/>
      <c r="AS26" s="372">
        <v>3200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5050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25416</v>
      </c>
      <c r="AN27" s="373"/>
      <c r="AO27" s="373"/>
      <c r="AP27" s="373"/>
      <c r="AQ27" s="373"/>
      <c r="AR27" s="374"/>
      <c r="AS27" s="372">
        <v>2824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4220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3318321</v>
      </c>
      <c r="BO28" s="449"/>
      <c r="BP28" s="449"/>
      <c r="BQ28" s="449"/>
      <c r="BR28" s="449"/>
      <c r="BS28" s="449"/>
      <c r="BT28" s="449"/>
      <c r="BU28" s="450"/>
      <c r="BV28" s="448">
        <v>2940980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370</v>
      </c>
      <c r="AI29" s="373"/>
      <c r="AJ29" s="373"/>
      <c r="AK29" s="373"/>
      <c r="AL29" s="374"/>
      <c r="AM29" s="372">
        <v>1162927</v>
      </c>
      <c r="AN29" s="373"/>
      <c r="AO29" s="373"/>
      <c r="AP29" s="373"/>
      <c r="AQ29" s="373"/>
      <c r="AR29" s="374"/>
      <c r="AS29" s="372">
        <v>3143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208849</v>
      </c>
      <c r="BO29" s="420"/>
      <c r="BP29" s="420"/>
      <c r="BQ29" s="420"/>
      <c r="BR29" s="420"/>
      <c r="BS29" s="420"/>
      <c r="BT29" s="420"/>
      <c r="BU29" s="421"/>
      <c r="BV29" s="419">
        <v>91697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3498968</v>
      </c>
      <c r="BO30" s="454"/>
      <c r="BP30" s="454"/>
      <c r="BQ30" s="454"/>
      <c r="BR30" s="454"/>
      <c r="BS30" s="454"/>
      <c r="BT30" s="454"/>
      <c r="BU30" s="455"/>
      <c r="BV30" s="453">
        <v>4416211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淡路広域行政事務組合（一般会計）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株式会社淡路島第一次産業振興公社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ＣＡＴＶ事業特別会計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介護サービス事業会計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淡路広域行政事務組合（淡路ふるさと市町村圏事業特別会計）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株式会社淡路島テレビジョン</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駐車場事業会計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淡路広域行政事務組合（淡路食肉センター事業特別会計）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株式会社淡路開発事業団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9</v>
      </c>
      <c r="AN37" s="367"/>
      <c r="AO37" s="368" t="str">
        <f>IF('各会計、関係団体の財政状況及び健全化判断比率'!B34="","",'各会計、関係団体の財政状況及び健全化判断比率'!B34)</f>
        <v>土地取得造成事業会計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淡路広域行政事務組合（淡路公平委員会特別会計）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一般財団法人五色ふるさと振興公社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淡路広域消防事務組合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株式会社クリーンエネルギー五色</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洲本市・南あわじ市衛生事務組合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南あわじ市・洲本市小中学校組合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淡路広域水道企業団</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洲本市・南あわじ市山林事務組合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19</v>
      </c>
      <c r="BX43" s="367"/>
      <c r="BY43" s="368" t="str">
        <f>IF('各会計、関係団体の財政状況及び健全化判断比率'!B77="","",'各会計、関係団体の財政状況及び健全化判断比率'!B77)</f>
        <v>兵庫県後期高齢者医療広域連合（一般会計）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QdnYRqpYTjp5zb1Nl16xuJG6V1I1uGOwPYmZhcY/q1sgig5S3lhdVQX+w29LTlLWKvxd0zwkfDMRPaDv5yLtQ==" saltValue="zpB8KIrvPaOWViWALLEq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6.28</v>
      </c>
      <c r="G34" s="33">
        <v>8.9700000000000006</v>
      </c>
      <c r="H34" s="33">
        <v>9.0500000000000007</v>
      </c>
      <c r="I34" s="33">
        <v>8.52</v>
      </c>
      <c r="J34" s="34">
        <v>7.24</v>
      </c>
      <c r="K34" s="22"/>
      <c r="L34" s="22"/>
      <c r="M34" s="22"/>
      <c r="N34" s="22"/>
      <c r="O34" s="22"/>
      <c r="P34" s="22"/>
    </row>
    <row r="35" spans="1:16" ht="39" customHeight="1" x14ac:dyDescent="0.15">
      <c r="A35" s="22"/>
      <c r="B35" s="35"/>
      <c r="C35" s="1145" t="s">
        <v>535</v>
      </c>
      <c r="D35" s="1146"/>
      <c r="E35" s="1147"/>
      <c r="F35" s="36">
        <v>2.12</v>
      </c>
      <c r="G35" s="37">
        <v>0.79</v>
      </c>
      <c r="H35" s="37">
        <v>4.43</v>
      </c>
      <c r="I35" s="37">
        <v>5.53</v>
      </c>
      <c r="J35" s="38">
        <v>4.62</v>
      </c>
      <c r="K35" s="22"/>
      <c r="L35" s="22"/>
      <c r="M35" s="22"/>
      <c r="N35" s="22"/>
      <c r="O35" s="22"/>
      <c r="P35" s="22"/>
    </row>
    <row r="36" spans="1:16" ht="39" customHeight="1" x14ac:dyDescent="0.15">
      <c r="A36" s="22"/>
      <c r="B36" s="35"/>
      <c r="C36" s="1145" t="s">
        <v>536</v>
      </c>
      <c r="D36" s="1146"/>
      <c r="E36" s="1147"/>
      <c r="F36" s="36">
        <v>0.32</v>
      </c>
      <c r="G36" s="37">
        <v>0.3</v>
      </c>
      <c r="H36" s="37">
        <v>1.0900000000000001</v>
      </c>
      <c r="I36" s="37">
        <v>1.28</v>
      </c>
      <c r="J36" s="38">
        <v>1.22</v>
      </c>
      <c r="K36" s="22"/>
      <c r="L36" s="22"/>
      <c r="M36" s="22"/>
      <c r="N36" s="22"/>
      <c r="O36" s="22"/>
      <c r="P36" s="22"/>
    </row>
    <row r="37" spans="1:16" ht="39" customHeight="1" x14ac:dyDescent="0.15">
      <c r="A37" s="22"/>
      <c r="B37" s="35"/>
      <c r="C37" s="1145" t="s">
        <v>537</v>
      </c>
      <c r="D37" s="1146"/>
      <c r="E37" s="1147"/>
      <c r="F37" s="36">
        <v>0.68</v>
      </c>
      <c r="G37" s="37">
        <v>0.71</v>
      </c>
      <c r="H37" s="37">
        <v>0.61</v>
      </c>
      <c r="I37" s="37">
        <v>0.59</v>
      </c>
      <c r="J37" s="38">
        <v>0.59</v>
      </c>
      <c r="K37" s="22"/>
      <c r="L37" s="22"/>
      <c r="M37" s="22"/>
      <c r="N37" s="22"/>
      <c r="O37" s="22"/>
      <c r="P37" s="22"/>
    </row>
    <row r="38" spans="1:16" ht="39" customHeight="1" x14ac:dyDescent="0.15">
      <c r="A38" s="22"/>
      <c r="B38" s="35"/>
      <c r="C38" s="1145" t="s">
        <v>538</v>
      </c>
      <c r="D38" s="1146"/>
      <c r="E38" s="1147"/>
      <c r="F38" s="36">
        <v>0.77</v>
      </c>
      <c r="G38" s="37">
        <v>0.36</v>
      </c>
      <c r="H38" s="37">
        <v>0.57999999999999996</v>
      </c>
      <c r="I38" s="37">
        <v>0.8</v>
      </c>
      <c r="J38" s="38">
        <v>0.47</v>
      </c>
      <c r="K38" s="22"/>
      <c r="L38" s="22"/>
      <c r="M38" s="22"/>
      <c r="N38" s="22"/>
      <c r="O38" s="22"/>
      <c r="P38" s="22"/>
    </row>
    <row r="39" spans="1:16" ht="39" customHeight="1" x14ac:dyDescent="0.15">
      <c r="A39" s="22"/>
      <c r="B39" s="35"/>
      <c r="C39" s="1145" t="s">
        <v>539</v>
      </c>
      <c r="D39" s="1146"/>
      <c r="E39" s="1147"/>
      <c r="F39" s="36">
        <v>0.26</v>
      </c>
      <c r="G39" s="37">
        <v>0.22</v>
      </c>
      <c r="H39" s="37">
        <v>0.18</v>
      </c>
      <c r="I39" s="37">
        <v>0.19</v>
      </c>
      <c r="J39" s="38">
        <v>0.21</v>
      </c>
      <c r="K39" s="22"/>
      <c r="L39" s="22"/>
      <c r="M39" s="22"/>
      <c r="N39" s="22"/>
      <c r="O39" s="22"/>
      <c r="P39" s="22"/>
    </row>
    <row r="40" spans="1:16" ht="39" customHeight="1" x14ac:dyDescent="0.15">
      <c r="A40" s="22"/>
      <c r="B40" s="35"/>
      <c r="C40" s="1145" t="s">
        <v>540</v>
      </c>
      <c r="D40" s="1146"/>
      <c r="E40" s="1147"/>
      <c r="F40" s="36">
        <v>0.13</v>
      </c>
      <c r="G40" s="37">
        <v>0.13</v>
      </c>
      <c r="H40" s="37">
        <v>0.14000000000000001</v>
      </c>
      <c r="I40" s="37">
        <v>0.32</v>
      </c>
      <c r="J40" s="38">
        <v>0.18</v>
      </c>
      <c r="K40" s="22"/>
      <c r="L40" s="22"/>
      <c r="M40" s="22"/>
      <c r="N40" s="22"/>
      <c r="O40" s="22"/>
      <c r="P40" s="22"/>
    </row>
    <row r="41" spans="1:16" ht="39" customHeight="1" x14ac:dyDescent="0.15">
      <c r="A41" s="22"/>
      <c r="B41" s="35"/>
      <c r="C41" s="1145" t="s">
        <v>541</v>
      </c>
      <c r="D41" s="1146"/>
      <c r="E41" s="1147"/>
      <c r="F41" s="36">
        <v>0.5</v>
      </c>
      <c r="G41" s="37">
        <v>0.13</v>
      </c>
      <c r="H41" s="37">
        <v>0.71</v>
      </c>
      <c r="I41" s="37">
        <v>0.34</v>
      </c>
      <c r="J41" s="38">
        <v>0.11</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CimVw6ybhNDh3/NCZqsQ8Hw2AJJijfV8+NTsfFKamtk0YiFBGEnjHqvMFVSIjI/8wb3YLMfztiJkYWA8MIRMw==" saltValue="jD5dV0//NI2ACnjdoLLe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3673</v>
      </c>
      <c r="L45" s="60">
        <v>3477</v>
      </c>
      <c r="M45" s="60">
        <v>3603</v>
      </c>
      <c r="N45" s="60">
        <v>3363</v>
      </c>
      <c r="O45" s="61">
        <v>3319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611</v>
      </c>
      <c r="L48" s="64">
        <v>569</v>
      </c>
      <c r="M48" s="64">
        <v>545</v>
      </c>
      <c r="N48" s="64">
        <v>537</v>
      </c>
      <c r="O48" s="65">
        <v>571</v>
      </c>
      <c r="P48" s="48"/>
      <c r="Q48" s="48"/>
      <c r="R48" s="48"/>
      <c r="S48" s="48"/>
      <c r="T48" s="48"/>
      <c r="U48" s="48"/>
    </row>
    <row r="49" spans="1:21" ht="30.75" customHeight="1" x14ac:dyDescent="0.15">
      <c r="A49" s="48"/>
      <c r="B49" s="1178"/>
      <c r="C49" s="1179"/>
      <c r="D49" s="62"/>
      <c r="E49" s="1155" t="s">
        <v>14</v>
      </c>
      <c r="F49" s="1155"/>
      <c r="G49" s="1155"/>
      <c r="H49" s="1155"/>
      <c r="I49" s="1155"/>
      <c r="J49" s="1156"/>
      <c r="K49" s="63">
        <v>223</v>
      </c>
      <c r="L49" s="64">
        <v>266</v>
      </c>
      <c r="M49" s="64">
        <v>196</v>
      </c>
      <c r="N49" s="64">
        <v>178</v>
      </c>
      <c r="O49" s="65">
        <v>165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v>
      </c>
      <c r="L50" s="64">
        <v>12</v>
      </c>
      <c r="M50" s="64">
        <v>12</v>
      </c>
      <c r="N50" s="64">
        <v>12</v>
      </c>
      <c r="O50" s="65">
        <v>11</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3059</v>
      </c>
      <c r="L52" s="64">
        <v>2775</v>
      </c>
      <c r="M52" s="64">
        <v>2914</v>
      </c>
      <c r="N52" s="64">
        <v>2742</v>
      </c>
      <c r="O52" s="65">
        <v>2680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1460</v>
      </c>
      <c r="L53" s="69">
        <v>1549</v>
      </c>
      <c r="M53" s="69">
        <v>1442</v>
      </c>
      <c r="N53" s="69">
        <v>1349</v>
      </c>
      <c r="O53" s="70">
        <v>1388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1wSGza4VDOGnX2C3q0TND1KmTN89u3bgwpisuttGIPnAc0xWxajEzx3PVzbl3T/hHPv/OhVGyjqx5Yj5iQEvg==" saltValue="zPvxb22zQNLApM6mbpFX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30629</v>
      </c>
      <c r="J41" s="356">
        <v>29574</v>
      </c>
      <c r="K41" s="356">
        <v>28694</v>
      </c>
      <c r="L41" s="356">
        <v>27753</v>
      </c>
      <c r="M41" s="357">
        <v>26172</v>
      </c>
    </row>
    <row r="42" spans="2:13" ht="27.75" customHeight="1" x14ac:dyDescent="0.15">
      <c r="B42" s="1186"/>
      <c r="C42" s="1187"/>
      <c r="D42" s="106"/>
      <c r="E42" s="1190" t="s">
        <v>32</v>
      </c>
      <c r="F42" s="1190"/>
      <c r="G42" s="1190"/>
      <c r="H42" s="1191"/>
      <c r="I42" s="358">
        <v>51</v>
      </c>
      <c r="J42" s="359">
        <v>39</v>
      </c>
      <c r="K42" s="359">
        <v>27</v>
      </c>
      <c r="L42" s="359">
        <v>15</v>
      </c>
      <c r="M42" s="360">
        <v>3</v>
      </c>
    </row>
    <row r="43" spans="2:13" ht="27.75" customHeight="1" x14ac:dyDescent="0.15">
      <c r="B43" s="1186"/>
      <c r="C43" s="1187"/>
      <c r="D43" s="106"/>
      <c r="E43" s="1190" t="s">
        <v>33</v>
      </c>
      <c r="F43" s="1190"/>
      <c r="G43" s="1190"/>
      <c r="H43" s="1191"/>
      <c r="I43" s="358">
        <v>10863</v>
      </c>
      <c r="J43" s="359">
        <v>10265</v>
      </c>
      <c r="K43" s="359">
        <v>10766</v>
      </c>
      <c r="L43" s="359">
        <v>10189</v>
      </c>
      <c r="M43" s="360">
        <v>10238</v>
      </c>
    </row>
    <row r="44" spans="2:13" ht="27.75" customHeight="1" x14ac:dyDescent="0.15">
      <c r="B44" s="1186"/>
      <c r="C44" s="1187"/>
      <c r="D44" s="106"/>
      <c r="E44" s="1190" t="s">
        <v>34</v>
      </c>
      <c r="F44" s="1190"/>
      <c r="G44" s="1190"/>
      <c r="H44" s="1191"/>
      <c r="I44" s="358">
        <v>2787</v>
      </c>
      <c r="J44" s="359">
        <v>2466</v>
      </c>
      <c r="K44" s="359">
        <v>1991</v>
      </c>
      <c r="L44" s="359">
        <v>1622</v>
      </c>
      <c r="M44" s="360">
        <v>1304</v>
      </c>
    </row>
    <row r="45" spans="2:13" ht="27.75" customHeight="1" x14ac:dyDescent="0.15">
      <c r="B45" s="1186"/>
      <c r="C45" s="1187"/>
      <c r="D45" s="106"/>
      <c r="E45" s="1190" t="s">
        <v>35</v>
      </c>
      <c r="F45" s="1190"/>
      <c r="G45" s="1190"/>
      <c r="H45" s="1191"/>
      <c r="I45" s="358">
        <v>2838</v>
      </c>
      <c r="J45" s="359">
        <v>2817</v>
      </c>
      <c r="K45" s="359">
        <v>2811</v>
      </c>
      <c r="L45" s="359">
        <v>2812</v>
      </c>
      <c r="M45" s="360">
        <v>2803</v>
      </c>
    </row>
    <row r="46" spans="2:13" ht="27.75" customHeight="1" x14ac:dyDescent="0.15">
      <c r="B46" s="1186"/>
      <c r="C46" s="1187"/>
      <c r="D46" s="107"/>
      <c r="E46" s="1190" t="s">
        <v>36</v>
      </c>
      <c r="F46" s="1190"/>
      <c r="G46" s="1190"/>
      <c r="H46" s="1191"/>
      <c r="I46" s="358" t="s">
        <v>489</v>
      </c>
      <c r="J46" s="359" t="s">
        <v>489</v>
      </c>
      <c r="K46" s="359" t="s">
        <v>489</v>
      </c>
      <c r="L46" s="359" t="s">
        <v>489</v>
      </c>
      <c r="M46" s="360" t="s">
        <v>489</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6046</v>
      </c>
      <c r="J50" s="359">
        <v>7765</v>
      </c>
      <c r="K50" s="359">
        <v>9370</v>
      </c>
      <c r="L50" s="359">
        <v>7936</v>
      </c>
      <c r="M50" s="360">
        <v>7523</v>
      </c>
    </row>
    <row r="51" spans="2:13" ht="27.75" customHeight="1" x14ac:dyDescent="0.15">
      <c r="B51" s="1186"/>
      <c r="C51" s="1187"/>
      <c r="D51" s="106"/>
      <c r="E51" s="1190" t="s">
        <v>42</v>
      </c>
      <c r="F51" s="1190"/>
      <c r="G51" s="1190"/>
      <c r="H51" s="1191"/>
      <c r="I51" s="358">
        <v>5626</v>
      </c>
      <c r="J51" s="359">
        <v>5258</v>
      </c>
      <c r="K51" s="359">
        <v>5157</v>
      </c>
      <c r="L51" s="359">
        <v>4864</v>
      </c>
      <c r="M51" s="360">
        <v>4751</v>
      </c>
    </row>
    <row r="52" spans="2:13" ht="27.75" customHeight="1" x14ac:dyDescent="0.15">
      <c r="B52" s="1188"/>
      <c r="C52" s="1189"/>
      <c r="D52" s="106"/>
      <c r="E52" s="1190" t="s">
        <v>43</v>
      </c>
      <c r="F52" s="1190"/>
      <c r="G52" s="1190"/>
      <c r="H52" s="1191"/>
      <c r="I52" s="358">
        <v>25678</v>
      </c>
      <c r="J52" s="359">
        <v>25479</v>
      </c>
      <c r="K52" s="359">
        <v>24758</v>
      </c>
      <c r="L52" s="359">
        <v>24740</v>
      </c>
      <c r="M52" s="360">
        <v>23786</v>
      </c>
    </row>
    <row r="53" spans="2:13" ht="27.75" customHeight="1" thickBot="1" x14ac:dyDescent="0.2">
      <c r="B53" s="1192" t="s">
        <v>19</v>
      </c>
      <c r="C53" s="1193"/>
      <c r="D53" s="110"/>
      <c r="E53" s="1194" t="s">
        <v>44</v>
      </c>
      <c r="F53" s="1194"/>
      <c r="G53" s="1194"/>
      <c r="H53" s="1195"/>
      <c r="I53" s="361">
        <v>9818</v>
      </c>
      <c r="J53" s="362">
        <v>6659</v>
      </c>
      <c r="K53" s="362">
        <v>5003</v>
      </c>
      <c r="L53" s="362">
        <v>4852</v>
      </c>
      <c r="M53" s="363">
        <v>4460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6Vt6n4GVymK0tRlw/cbkS4IP6Zs3P8/YnEsYw3gmw4M+N1jfy5vqwS2ufBx9Pma9Sy63AF4HPBx+balvrE+XQ==" saltValue="desmG7xJQdDIRs0kH8XE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2633</v>
      </c>
      <c r="G55" s="122">
        <v>2941</v>
      </c>
      <c r="H55" s="123">
        <v>3318</v>
      </c>
    </row>
    <row r="56" spans="2:8" ht="52.5" customHeight="1" x14ac:dyDescent="0.15">
      <c r="B56" s="124"/>
      <c r="C56" s="1213" t="s">
        <v>47</v>
      </c>
      <c r="D56" s="1213"/>
      <c r="E56" s="1214"/>
      <c r="F56" s="125">
        <v>92</v>
      </c>
      <c r="G56" s="125">
        <v>92</v>
      </c>
      <c r="H56" s="126">
        <v>209</v>
      </c>
    </row>
    <row r="57" spans="2:8" ht="53.25" customHeight="1" x14ac:dyDescent="0.15">
      <c r="B57" s="124"/>
      <c r="C57" s="1215" t="s">
        <v>48</v>
      </c>
      <c r="D57" s="1215"/>
      <c r="E57" s="1216"/>
      <c r="F57" s="127">
        <v>6247</v>
      </c>
      <c r="G57" s="127">
        <v>4416</v>
      </c>
      <c r="H57" s="128">
        <v>3499</v>
      </c>
    </row>
    <row r="58" spans="2:8" ht="45.75" customHeight="1" x14ac:dyDescent="0.15">
      <c r="B58" s="129"/>
      <c r="C58" s="1203" t="s">
        <v>569</v>
      </c>
      <c r="D58" s="1204"/>
      <c r="E58" s="1205"/>
      <c r="F58" s="130">
        <v>5214</v>
      </c>
      <c r="G58" s="130">
        <v>3373</v>
      </c>
      <c r="H58" s="131">
        <v>2429</v>
      </c>
    </row>
    <row r="59" spans="2:8" ht="45.75" customHeight="1" x14ac:dyDescent="0.15">
      <c r="B59" s="129"/>
      <c r="C59" s="1203" t="s">
        <v>570</v>
      </c>
      <c r="D59" s="1204"/>
      <c r="E59" s="1205"/>
      <c r="F59" s="130">
        <v>363</v>
      </c>
      <c r="G59" s="130">
        <v>364</v>
      </c>
      <c r="H59" s="131">
        <v>366</v>
      </c>
    </row>
    <row r="60" spans="2:8" ht="45.75" customHeight="1" x14ac:dyDescent="0.15">
      <c r="B60" s="129"/>
      <c r="C60" s="1203" t="s">
        <v>571</v>
      </c>
      <c r="D60" s="1204"/>
      <c r="E60" s="1205"/>
      <c r="F60" s="130">
        <v>379</v>
      </c>
      <c r="G60" s="130">
        <v>361</v>
      </c>
      <c r="H60" s="131">
        <v>345</v>
      </c>
    </row>
    <row r="61" spans="2:8" ht="45.75" customHeight="1" x14ac:dyDescent="0.15">
      <c r="B61" s="129"/>
      <c r="C61" s="1203" t="s">
        <v>572</v>
      </c>
      <c r="D61" s="1204"/>
      <c r="E61" s="1205"/>
      <c r="F61" s="130">
        <v>151</v>
      </c>
      <c r="G61" s="130">
        <v>179</v>
      </c>
      <c r="H61" s="131">
        <v>215</v>
      </c>
    </row>
    <row r="62" spans="2:8" ht="45.75" customHeight="1" thickBot="1" x14ac:dyDescent="0.2">
      <c r="B62" s="132"/>
      <c r="C62" s="1206" t="s">
        <v>573</v>
      </c>
      <c r="D62" s="1207"/>
      <c r="E62" s="1208"/>
      <c r="F62" s="133">
        <v>41</v>
      </c>
      <c r="G62" s="133">
        <v>41</v>
      </c>
      <c r="H62" s="134">
        <v>41</v>
      </c>
    </row>
    <row r="63" spans="2:8" ht="52.5" customHeight="1" thickBot="1" x14ac:dyDescent="0.2">
      <c r="B63" s="135"/>
      <c r="C63" s="1209" t="s">
        <v>49</v>
      </c>
      <c r="D63" s="1209"/>
      <c r="E63" s="1210"/>
      <c r="F63" s="136">
        <v>8972</v>
      </c>
      <c r="G63" s="136">
        <v>7449</v>
      </c>
      <c r="H63" s="137">
        <v>7026</v>
      </c>
    </row>
    <row r="64" spans="2:8" x14ac:dyDescent="0.15"/>
  </sheetData>
  <sheetProtection algorithmName="SHA-512" hashValue="iH1cDqE56FmTy1mAu8cKzHcCtFjaW8KhM7RucH7uHUK3Rdl1uDy5dGAIJMFAUJ4hNa9+p/pMhC6CXRHfKhoWPw==" saltValue="gAi8qy/xfYUg3Q8W7rwo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0" zoomScaleNormal="5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584</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580</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583</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578</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577</v>
      </c>
      <c r="AO51" s="1225"/>
      <c r="AP51" s="1225"/>
      <c r="AQ51" s="1225"/>
      <c r="AR51" s="1225"/>
      <c r="AS51" s="1225"/>
      <c r="AT51" s="1225"/>
      <c r="AU51" s="1225"/>
      <c r="AV51" s="1225"/>
      <c r="AW51" s="1225"/>
      <c r="AX51" s="1225"/>
      <c r="AY51" s="1225"/>
      <c r="AZ51" s="1225"/>
      <c r="BA51" s="1225"/>
      <c r="BB51" s="1225" t="s">
        <v>575</v>
      </c>
      <c r="BC51" s="1225"/>
      <c r="BD51" s="1225"/>
      <c r="BE51" s="1225"/>
      <c r="BF51" s="1225"/>
      <c r="BG51" s="1225"/>
      <c r="BH51" s="1225"/>
      <c r="BI51" s="1225"/>
      <c r="BJ51" s="1225"/>
      <c r="BK51" s="1225"/>
      <c r="BL51" s="1225"/>
      <c r="BM51" s="1225"/>
      <c r="BN51" s="1225"/>
      <c r="BO51" s="1225"/>
      <c r="BP51" s="1224">
        <v>95.9</v>
      </c>
      <c r="BQ51" s="1224"/>
      <c r="BR51" s="1224"/>
      <c r="BS51" s="1224"/>
      <c r="BT51" s="1224"/>
      <c r="BU51" s="1224"/>
      <c r="BV51" s="1224"/>
      <c r="BW51" s="1224"/>
      <c r="BX51" s="1224">
        <v>62.8</v>
      </c>
      <c r="BY51" s="1224"/>
      <c r="BZ51" s="1224"/>
      <c r="CA51" s="1224"/>
      <c r="CB51" s="1224"/>
      <c r="CC51" s="1224"/>
      <c r="CD51" s="1224"/>
      <c r="CE51" s="1224"/>
      <c r="CF51" s="1224">
        <v>45.6</v>
      </c>
      <c r="CG51" s="1224"/>
      <c r="CH51" s="1224"/>
      <c r="CI51" s="1224"/>
      <c r="CJ51" s="1224"/>
      <c r="CK51" s="1224"/>
      <c r="CL51" s="1224"/>
      <c r="CM51" s="1224"/>
      <c r="CN51" s="1224">
        <v>45.1</v>
      </c>
      <c r="CO51" s="1224"/>
      <c r="CP51" s="1224"/>
      <c r="CQ51" s="1224"/>
      <c r="CR51" s="1224"/>
      <c r="CS51" s="1224"/>
      <c r="CT51" s="1224"/>
      <c r="CU51" s="1224"/>
      <c r="CV51" s="1224">
        <v>41.3</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582</v>
      </c>
      <c r="BC53" s="1225"/>
      <c r="BD53" s="1225"/>
      <c r="BE53" s="1225"/>
      <c r="BF53" s="1225"/>
      <c r="BG53" s="1225"/>
      <c r="BH53" s="1225"/>
      <c r="BI53" s="1225"/>
      <c r="BJ53" s="1225"/>
      <c r="BK53" s="1225"/>
      <c r="BL53" s="1225"/>
      <c r="BM53" s="1225"/>
      <c r="BN53" s="1225"/>
      <c r="BO53" s="1225"/>
      <c r="BP53" s="1224">
        <v>58.3</v>
      </c>
      <c r="BQ53" s="1224"/>
      <c r="BR53" s="1224"/>
      <c r="BS53" s="1224"/>
      <c r="BT53" s="1224"/>
      <c r="BU53" s="1224"/>
      <c r="BV53" s="1224"/>
      <c r="BW53" s="1224"/>
      <c r="BX53" s="1224">
        <v>60</v>
      </c>
      <c r="BY53" s="1224"/>
      <c r="BZ53" s="1224"/>
      <c r="CA53" s="1224"/>
      <c r="CB53" s="1224"/>
      <c r="CC53" s="1224"/>
      <c r="CD53" s="1224"/>
      <c r="CE53" s="1224"/>
      <c r="CF53" s="1224">
        <v>61.8</v>
      </c>
      <c r="CG53" s="1224"/>
      <c r="CH53" s="1224"/>
      <c r="CI53" s="1224"/>
      <c r="CJ53" s="1224"/>
      <c r="CK53" s="1224"/>
      <c r="CL53" s="1224"/>
      <c r="CM53" s="1224"/>
      <c r="CN53" s="1224">
        <v>63.4</v>
      </c>
      <c r="CO53" s="1224"/>
      <c r="CP53" s="1224"/>
      <c r="CQ53" s="1224"/>
      <c r="CR53" s="1224"/>
      <c r="CS53" s="1224"/>
      <c r="CT53" s="1224"/>
      <c r="CU53" s="1224"/>
      <c r="CV53" s="1224">
        <v>65.3</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576</v>
      </c>
      <c r="AO55" s="1226"/>
      <c r="AP55" s="1226"/>
      <c r="AQ55" s="1226"/>
      <c r="AR55" s="1226"/>
      <c r="AS55" s="1226"/>
      <c r="AT55" s="1226"/>
      <c r="AU55" s="1226"/>
      <c r="AV55" s="1226"/>
      <c r="AW55" s="1226"/>
      <c r="AX55" s="1226"/>
      <c r="AY55" s="1226"/>
      <c r="AZ55" s="1226"/>
      <c r="BA55" s="1226"/>
      <c r="BB55" s="1225" t="s">
        <v>575</v>
      </c>
      <c r="BC55" s="1225"/>
      <c r="BD55" s="1225"/>
      <c r="BE55" s="1225"/>
      <c r="BF55" s="1225"/>
      <c r="BG55" s="1225"/>
      <c r="BH55" s="1225"/>
      <c r="BI55" s="1225"/>
      <c r="BJ55" s="1225"/>
      <c r="BK55" s="1225"/>
      <c r="BL55" s="1225"/>
      <c r="BM55" s="1225"/>
      <c r="BN55" s="1225"/>
      <c r="BO55" s="1225"/>
      <c r="BP55" s="1224">
        <v>49.1</v>
      </c>
      <c r="BQ55" s="1224"/>
      <c r="BR55" s="1224"/>
      <c r="BS55" s="1224"/>
      <c r="BT55" s="1224"/>
      <c r="BU55" s="1224"/>
      <c r="BV55" s="1224"/>
      <c r="BW55" s="1224"/>
      <c r="BX55" s="1224">
        <v>41.5</v>
      </c>
      <c r="BY55" s="1224"/>
      <c r="BZ55" s="1224"/>
      <c r="CA55" s="1224"/>
      <c r="CB55" s="1224"/>
      <c r="CC55" s="1224"/>
      <c r="CD55" s="1224"/>
      <c r="CE55" s="1224"/>
      <c r="CF55" s="1224">
        <v>25.2</v>
      </c>
      <c r="CG55" s="1224"/>
      <c r="CH55" s="1224"/>
      <c r="CI55" s="1224"/>
      <c r="CJ55" s="1224"/>
      <c r="CK55" s="1224"/>
      <c r="CL55" s="1224"/>
      <c r="CM55" s="1224"/>
      <c r="CN55" s="1224">
        <v>15.7</v>
      </c>
      <c r="CO55" s="1224"/>
      <c r="CP55" s="1224"/>
      <c r="CQ55" s="1224"/>
      <c r="CR55" s="1224"/>
      <c r="CS55" s="1224"/>
      <c r="CT55" s="1224"/>
      <c r="CU55" s="1224"/>
      <c r="CV55" s="1224">
        <v>10.199999999999999</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582</v>
      </c>
      <c r="BC57" s="1225"/>
      <c r="BD57" s="1225"/>
      <c r="BE57" s="1225"/>
      <c r="BF57" s="1225"/>
      <c r="BG57" s="1225"/>
      <c r="BH57" s="1225"/>
      <c r="BI57" s="1225"/>
      <c r="BJ57" s="1225"/>
      <c r="BK57" s="1225"/>
      <c r="BL57" s="1225"/>
      <c r="BM57" s="1225"/>
      <c r="BN57" s="1225"/>
      <c r="BO57" s="1225"/>
      <c r="BP57" s="1224">
        <v>61</v>
      </c>
      <c r="BQ57" s="1224"/>
      <c r="BR57" s="1224"/>
      <c r="BS57" s="1224"/>
      <c r="BT57" s="1224"/>
      <c r="BU57" s="1224"/>
      <c r="BV57" s="1224"/>
      <c r="BW57" s="1224"/>
      <c r="BX57" s="1224">
        <v>61.7</v>
      </c>
      <c r="BY57" s="1224"/>
      <c r="BZ57" s="1224"/>
      <c r="CA57" s="1224"/>
      <c r="CB57" s="1224"/>
      <c r="CC57" s="1224"/>
      <c r="CD57" s="1224"/>
      <c r="CE57" s="1224"/>
      <c r="CF57" s="1224">
        <v>62.5</v>
      </c>
      <c r="CG57" s="1224"/>
      <c r="CH57" s="1224"/>
      <c r="CI57" s="1224"/>
      <c r="CJ57" s="1224"/>
      <c r="CK57" s="1224"/>
      <c r="CL57" s="1224"/>
      <c r="CM57" s="1224"/>
      <c r="CN57" s="1224">
        <v>64.3</v>
      </c>
      <c r="CO57" s="1224"/>
      <c r="CP57" s="1224"/>
      <c r="CQ57" s="1224"/>
      <c r="CR57" s="1224"/>
      <c r="CS57" s="1224"/>
      <c r="CT57" s="1224"/>
      <c r="CU57" s="1224"/>
      <c r="CV57" s="1224">
        <v>64.7</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581</v>
      </c>
    </row>
    <row r="64" spans="1:109" ht="13.5" x14ac:dyDescent="0.15">
      <c r="B64" s="1218"/>
      <c r="G64" s="1254"/>
      <c r="I64" s="1256"/>
      <c r="J64" s="1256"/>
      <c r="K64" s="1256"/>
      <c r="L64" s="1256"/>
      <c r="M64" s="1256"/>
      <c r="N64" s="1255"/>
      <c r="AM64" s="1254"/>
      <c r="AN64" s="1254" t="s">
        <v>580</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579</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578</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577</v>
      </c>
      <c r="AO73" s="1225"/>
      <c r="AP73" s="1225"/>
      <c r="AQ73" s="1225"/>
      <c r="AR73" s="1225"/>
      <c r="AS73" s="1225"/>
      <c r="AT73" s="1225"/>
      <c r="AU73" s="1225"/>
      <c r="AV73" s="1225"/>
      <c r="AW73" s="1225"/>
      <c r="AX73" s="1225"/>
      <c r="AY73" s="1225"/>
      <c r="AZ73" s="1225"/>
      <c r="BA73" s="1225"/>
      <c r="BB73" s="1225" t="s">
        <v>575</v>
      </c>
      <c r="BC73" s="1225"/>
      <c r="BD73" s="1225"/>
      <c r="BE73" s="1225"/>
      <c r="BF73" s="1225"/>
      <c r="BG73" s="1225"/>
      <c r="BH73" s="1225"/>
      <c r="BI73" s="1225"/>
      <c r="BJ73" s="1225"/>
      <c r="BK73" s="1225"/>
      <c r="BL73" s="1225"/>
      <c r="BM73" s="1225"/>
      <c r="BN73" s="1225"/>
      <c r="BO73" s="1225"/>
      <c r="BP73" s="1224">
        <v>95.9</v>
      </c>
      <c r="BQ73" s="1224"/>
      <c r="BR73" s="1224"/>
      <c r="BS73" s="1224"/>
      <c r="BT73" s="1224"/>
      <c r="BU73" s="1224"/>
      <c r="BV73" s="1224"/>
      <c r="BW73" s="1224"/>
      <c r="BX73" s="1224">
        <v>62.8</v>
      </c>
      <c r="BY73" s="1224"/>
      <c r="BZ73" s="1224"/>
      <c r="CA73" s="1224"/>
      <c r="CB73" s="1224"/>
      <c r="CC73" s="1224"/>
      <c r="CD73" s="1224"/>
      <c r="CE73" s="1224"/>
      <c r="CF73" s="1224">
        <v>45.6</v>
      </c>
      <c r="CG73" s="1224"/>
      <c r="CH73" s="1224"/>
      <c r="CI73" s="1224"/>
      <c r="CJ73" s="1224"/>
      <c r="CK73" s="1224"/>
      <c r="CL73" s="1224"/>
      <c r="CM73" s="1224"/>
      <c r="CN73" s="1224">
        <v>45.1</v>
      </c>
      <c r="CO73" s="1224"/>
      <c r="CP73" s="1224"/>
      <c r="CQ73" s="1224"/>
      <c r="CR73" s="1224"/>
      <c r="CS73" s="1224"/>
      <c r="CT73" s="1224"/>
      <c r="CU73" s="1224"/>
      <c r="CV73" s="1224">
        <v>41.3</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574</v>
      </c>
      <c r="BC75" s="1225"/>
      <c r="BD75" s="1225"/>
      <c r="BE75" s="1225"/>
      <c r="BF75" s="1225"/>
      <c r="BG75" s="1225"/>
      <c r="BH75" s="1225"/>
      <c r="BI75" s="1225"/>
      <c r="BJ75" s="1225"/>
      <c r="BK75" s="1225"/>
      <c r="BL75" s="1225"/>
      <c r="BM75" s="1225"/>
      <c r="BN75" s="1225"/>
      <c r="BO75" s="1225"/>
      <c r="BP75" s="1224">
        <v>14.8</v>
      </c>
      <c r="BQ75" s="1224"/>
      <c r="BR75" s="1224"/>
      <c r="BS75" s="1224"/>
      <c r="BT75" s="1224"/>
      <c r="BU75" s="1224"/>
      <c r="BV75" s="1224"/>
      <c r="BW75" s="1224"/>
      <c r="BX75" s="1224">
        <v>14.3</v>
      </c>
      <c r="BY75" s="1224"/>
      <c r="BZ75" s="1224"/>
      <c r="CA75" s="1224"/>
      <c r="CB75" s="1224"/>
      <c r="CC75" s="1224"/>
      <c r="CD75" s="1224"/>
      <c r="CE75" s="1224"/>
      <c r="CF75" s="1224">
        <v>14</v>
      </c>
      <c r="CG75" s="1224"/>
      <c r="CH75" s="1224"/>
      <c r="CI75" s="1224"/>
      <c r="CJ75" s="1224"/>
      <c r="CK75" s="1224"/>
      <c r="CL75" s="1224"/>
      <c r="CM75" s="1224"/>
      <c r="CN75" s="1224">
        <v>13.4</v>
      </c>
      <c r="CO75" s="1224"/>
      <c r="CP75" s="1224"/>
      <c r="CQ75" s="1224"/>
      <c r="CR75" s="1224"/>
      <c r="CS75" s="1224"/>
      <c r="CT75" s="1224"/>
      <c r="CU75" s="1224"/>
      <c r="CV75" s="1224">
        <v>12.8</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576</v>
      </c>
      <c r="AO77" s="1226"/>
      <c r="AP77" s="1226"/>
      <c r="AQ77" s="1226"/>
      <c r="AR77" s="1226"/>
      <c r="AS77" s="1226"/>
      <c r="AT77" s="1226"/>
      <c r="AU77" s="1226"/>
      <c r="AV77" s="1226"/>
      <c r="AW77" s="1226"/>
      <c r="AX77" s="1226"/>
      <c r="AY77" s="1226"/>
      <c r="AZ77" s="1226"/>
      <c r="BA77" s="1226"/>
      <c r="BB77" s="1225" t="s">
        <v>575</v>
      </c>
      <c r="BC77" s="1225"/>
      <c r="BD77" s="1225"/>
      <c r="BE77" s="1225"/>
      <c r="BF77" s="1225"/>
      <c r="BG77" s="1225"/>
      <c r="BH77" s="1225"/>
      <c r="BI77" s="1225"/>
      <c r="BJ77" s="1225"/>
      <c r="BK77" s="1225"/>
      <c r="BL77" s="1225"/>
      <c r="BM77" s="1225"/>
      <c r="BN77" s="1225"/>
      <c r="BO77" s="1225"/>
      <c r="BP77" s="1224">
        <v>49.1</v>
      </c>
      <c r="BQ77" s="1224"/>
      <c r="BR77" s="1224"/>
      <c r="BS77" s="1224"/>
      <c r="BT77" s="1224"/>
      <c r="BU77" s="1224"/>
      <c r="BV77" s="1224"/>
      <c r="BW77" s="1224"/>
      <c r="BX77" s="1224">
        <v>41.5</v>
      </c>
      <c r="BY77" s="1224"/>
      <c r="BZ77" s="1224"/>
      <c r="CA77" s="1224"/>
      <c r="CB77" s="1224"/>
      <c r="CC77" s="1224"/>
      <c r="CD77" s="1224"/>
      <c r="CE77" s="1224"/>
      <c r="CF77" s="1224">
        <v>25.2</v>
      </c>
      <c r="CG77" s="1224"/>
      <c r="CH77" s="1224"/>
      <c r="CI77" s="1224"/>
      <c r="CJ77" s="1224"/>
      <c r="CK77" s="1224"/>
      <c r="CL77" s="1224"/>
      <c r="CM77" s="1224"/>
      <c r="CN77" s="1224">
        <v>15.7</v>
      </c>
      <c r="CO77" s="1224"/>
      <c r="CP77" s="1224"/>
      <c r="CQ77" s="1224"/>
      <c r="CR77" s="1224"/>
      <c r="CS77" s="1224"/>
      <c r="CT77" s="1224"/>
      <c r="CU77" s="1224"/>
      <c r="CV77" s="1224">
        <v>10.199999999999999</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574</v>
      </c>
      <c r="BC79" s="1225"/>
      <c r="BD79" s="1225"/>
      <c r="BE79" s="1225"/>
      <c r="BF79" s="1225"/>
      <c r="BG79" s="1225"/>
      <c r="BH79" s="1225"/>
      <c r="BI79" s="1225"/>
      <c r="BJ79" s="1225"/>
      <c r="BK79" s="1225"/>
      <c r="BL79" s="1225"/>
      <c r="BM79" s="1225"/>
      <c r="BN79" s="1225"/>
      <c r="BO79" s="1225"/>
      <c r="BP79" s="1224">
        <v>9.5</v>
      </c>
      <c r="BQ79" s="1224"/>
      <c r="BR79" s="1224"/>
      <c r="BS79" s="1224"/>
      <c r="BT79" s="1224"/>
      <c r="BU79" s="1224"/>
      <c r="BV79" s="1224"/>
      <c r="BW79" s="1224"/>
      <c r="BX79" s="1224">
        <v>9.1999999999999993</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AW49iH//UpH/dVYTnTlWzkhPmzJ0ey2+7u4fwWVxuUnWv3nT1YiExObLckblWkRR2J/QzczIf0PczEN5CPIdBQ==" saltValue="U6S5aNtExZ6PEAua4mTu0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WsuuEUC2CkHC6UVTD7ySSS6fw4v0RBRBX7X2W+Z1p3ieDfUq8IV1+3UxQznJ9tu+IuicCI4t0KAAAhWbatwGFA==" saltValue="FVFpuO0Uo1Ja/lvGPNJQ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gHNHOc540QOGZBEBi2KvU9K/8Czo8AeZQBPFNeqw8yZD9g8yQ6et83/KCxkRAE+F2ltLzQYEruHPIzBXSzf2vg==" saltValue="rkJgLN194CE81cJ6KsBl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46955</v>
      </c>
      <c r="E3" s="156"/>
      <c r="F3" s="157">
        <v>94081</v>
      </c>
      <c r="G3" s="158"/>
      <c r="H3" s="159"/>
    </row>
    <row r="4" spans="1:8" x14ac:dyDescent="0.15">
      <c r="A4" s="160"/>
      <c r="B4" s="161"/>
      <c r="C4" s="162"/>
      <c r="D4" s="163">
        <v>24116</v>
      </c>
      <c r="E4" s="164"/>
      <c r="F4" s="165">
        <v>48949</v>
      </c>
      <c r="G4" s="166"/>
      <c r="H4" s="167"/>
    </row>
    <row r="5" spans="1:8" x14ac:dyDescent="0.15">
      <c r="A5" s="148" t="s">
        <v>521</v>
      </c>
      <c r="B5" s="153"/>
      <c r="C5" s="154"/>
      <c r="D5" s="155">
        <v>68633</v>
      </c>
      <c r="E5" s="156"/>
      <c r="F5" s="157">
        <v>92632</v>
      </c>
      <c r="G5" s="158"/>
      <c r="H5" s="159"/>
    </row>
    <row r="6" spans="1:8" x14ac:dyDescent="0.15">
      <c r="A6" s="160"/>
      <c r="B6" s="161"/>
      <c r="C6" s="162"/>
      <c r="D6" s="163">
        <v>46112</v>
      </c>
      <c r="E6" s="164"/>
      <c r="F6" s="165">
        <v>47978</v>
      </c>
      <c r="G6" s="166"/>
      <c r="H6" s="167"/>
    </row>
    <row r="7" spans="1:8" x14ac:dyDescent="0.15">
      <c r="A7" s="148" t="s">
        <v>522</v>
      </c>
      <c r="B7" s="153"/>
      <c r="C7" s="154"/>
      <c r="D7" s="155">
        <v>75829</v>
      </c>
      <c r="E7" s="156"/>
      <c r="F7" s="157">
        <v>96469</v>
      </c>
      <c r="G7" s="158"/>
      <c r="H7" s="159"/>
    </row>
    <row r="8" spans="1:8" x14ac:dyDescent="0.15">
      <c r="A8" s="160"/>
      <c r="B8" s="161"/>
      <c r="C8" s="162"/>
      <c r="D8" s="163">
        <v>49666</v>
      </c>
      <c r="E8" s="164"/>
      <c r="F8" s="165">
        <v>49775</v>
      </c>
      <c r="G8" s="166"/>
      <c r="H8" s="167"/>
    </row>
    <row r="9" spans="1:8" x14ac:dyDescent="0.15">
      <c r="A9" s="148" t="s">
        <v>523</v>
      </c>
      <c r="B9" s="153"/>
      <c r="C9" s="154"/>
      <c r="D9" s="155">
        <v>76710</v>
      </c>
      <c r="E9" s="156"/>
      <c r="F9" s="157">
        <v>85743</v>
      </c>
      <c r="G9" s="158"/>
      <c r="H9" s="159"/>
    </row>
    <row r="10" spans="1:8" x14ac:dyDescent="0.15">
      <c r="A10" s="160"/>
      <c r="B10" s="161"/>
      <c r="C10" s="162"/>
      <c r="D10" s="163">
        <v>39540</v>
      </c>
      <c r="E10" s="164"/>
      <c r="F10" s="165">
        <v>45231</v>
      </c>
      <c r="G10" s="166"/>
      <c r="H10" s="167"/>
    </row>
    <row r="11" spans="1:8" x14ac:dyDescent="0.15">
      <c r="A11" s="148" t="s">
        <v>524</v>
      </c>
      <c r="B11" s="153"/>
      <c r="C11" s="154"/>
      <c r="D11" s="155">
        <v>52108</v>
      </c>
      <c r="E11" s="156"/>
      <c r="F11" s="157">
        <v>92509</v>
      </c>
      <c r="G11" s="158"/>
      <c r="H11" s="159"/>
    </row>
    <row r="12" spans="1:8" x14ac:dyDescent="0.15">
      <c r="A12" s="160"/>
      <c r="B12" s="161"/>
      <c r="C12" s="168"/>
      <c r="D12" s="163">
        <v>31037</v>
      </c>
      <c r="E12" s="164"/>
      <c r="F12" s="165">
        <v>52274</v>
      </c>
      <c r="G12" s="166"/>
      <c r="H12" s="167"/>
    </row>
    <row r="13" spans="1:8" x14ac:dyDescent="0.15">
      <c r="A13" s="148"/>
      <c r="B13" s="153"/>
      <c r="C13" s="169"/>
      <c r="D13" s="170">
        <v>64047</v>
      </c>
      <c r="E13" s="171"/>
      <c r="F13" s="172">
        <v>92287</v>
      </c>
      <c r="G13" s="173"/>
      <c r="H13" s="159"/>
    </row>
    <row r="14" spans="1:8" x14ac:dyDescent="0.15">
      <c r="A14" s="160"/>
      <c r="B14" s="161"/>
      <c r="C14" s="162"/>
      <c r="D14" s="163">
        <v>38094</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2.12</v>
      </c>
      <c r="C19" s="174">
        <f>ROUND(VALUE(SUBSTITUTE(実質収支比率等に係る経年分析!G$48,"▲","-")),2)</f>
        <v>0.79</v>
      </c>
      <c r="D19" s="174">
        <f>ROUND(VALUE(SUBSTITUTE(実質収支比率等に係る経年分析!H$48,"▲","-")),2)</f>
        <v>4.43</v>
      </c>
      <c r="E19" s="174">
        <f>ROUND(VALUE(SUBSTITUTE(実質収支比率等に係る経年分析!I$48,"▲","-")),2)</f>
        <v>5.53</v>
      </c>
      <c r="F19" s="174">
        <f>ROUND(VALUE(SUBSTITUTE(実質収支比率等に係る経年分析!J$48,"▲","-")),2)</f>
        <v>4.63</v>
      </c>
    </row>
    <row r="20" spans="1:11" x14ac:dyDescent="0.15">
      <c r="A20" s="174" t="s">
        <v>53</v>
      </c>
      <c r="B20" s="174">
        <f>ROUND(VALUE(SUBSTITUTE(実質収支比率等に係る経年分析!F$47,"▲","-")),2)</f>
        <v>19.95</v>
      </c>
      <c r="C20" s="174">
        <f>ROUND(VALUE(SUBSTITUTE(実質収支比率等に係る経年分析!G$47,"▲","-")),2)</f>
        <v>19.93</v>
      </c>
      <c r="D20" s="174">
        <f>ROUND(VALUE(SUBSTITUTE(実質収支比率等に係る経年分析!H$47,"▲","-")),2)</f>
        <v>19.87</v>
      </c>
      <c r="E20" s="174">
        <f>ROUND(VALUE(SUBSTITUTE(実質収支比率等に係る経年分析!I$47,"▲","-")),2)</f>
        <v>22.53</v>
      </c>
      <c r="F20" s="174">
        <f>ROUND(VALUE(SUBSTITUTE(実質収支比率等に係る経年分析!J$47,"▲","-")),2)</f>
        <v>25.49</v>
      </c>
    </row>
    <row r="21" spans="1:11" x14ac:dyDescent="0.15">
      <c r="A21" s="174" t="s">
        <v>54</v>
      </c>
      <c r="B21" s="174">
        <f>IF(ISNUMBER(VALUE(SUBSTITUTE(実質収支比率等に係る経年分析!F$49,"▲","-"))),ROUND(VALUE(SUBSTITUTE(実質収支比率等に係る経年分析!F$49,"▲","-")),2),NA())</f>
        <v>-0.96</v>
      </c>
      <c r="C21" s="174">
        <f>IF(ISNUMBER(VALUE(SUBSTITUTE(実質収支比率等に係る経年分析!G$49,"▲","-"))),ROUND(VALUE(SUBSTITUTE(実質収支比率等に係る経年分析!G$49,"▲","-")),2),NA())</f>
        <v>-1.19</v>
      </c>
      <c r="D21" s="174">
        <f>IF(ISNUMBER(VALUE(SUBSTITUTE(実質収支比率等に係る経年分析!H$49,"▲","-"))),ROUND(VALUE(SUBSTITUTE(実質収支比率等に係る経年分析!H$49,"▲","-")),2),NA())</f>
        <v>6.93</v>
      </c>
      <c r="E21" s="174">
        <f>IF(ISNUMBER(VALUE(SUBSTITUTE(実質収支比率等に係る経年分析!I$49,"▲","-"))),ROUND(VALUE(SUBSTITUTE(実質収支比率等に係る経年分析!I$49,"▲","-")),2),NA())</f>
        <v>3.39</v>
      </c>
      <c r="F21" s="174">
        <f>IF(ISNUMBER(VALUE(SUBSTITUTE(実質収支比率等に係る経年分析!J$49,"▲","-"))),ROUND(VALUE(SUBSTITUTE(実質収支比率等に係る経年分析!J$49,"▲","-")),2),NA())</f>
        <v>1.97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駐車場事業会計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介護サービス事業会計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4.62</v>
      </c>
    </row>
    <row r="36" spans="1:16" x14ac:dyDescent="0.15">
      <c r="A36" s="175" t="str">
        <f>IF(連結実質赤字比率に係る赤字・黒字の構成分析!C$34="",NA(),連結実質赤字比率に係る赤字・黒字の構成分析!C$34)</f>
        <v>土地取得造成事業会計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8.9700000000000006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3059</v>
      </c>
      <c r="E42" s="176"/>
      <c r="F42" s="176"/>
      <c r="G42" s="176">
        <f>'実質公債費比率（分子）の構造'!L$52</f>
        <v>2775</v>
      </c>
      <c r="H42" s="176"/>
      <c r="I42" s="176"/>
      <c r="J42" s="176">
        <f>'実質公債費比率（分子）の構造'!M$52</f>
        <v>2914</v>
      </c>
      <c r="K42" s="176"/>
      <c r="L42" s="176"/>
      <c r="M42" s="176">
        <f>'実質公債費比率（分子）の構造'!N$52</f>
        <v>2742</v>
      </c>
      <c r="N42" s="176"/>
      <c r="O42" s="176"/>
      <c r="P42" s="176">
        <f>'実質公債費比率（分子）の構造'!O$52</f>
        <v>2680</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2</v>
      </c>
      <c r="O43" s="176"/>
      <c r="P43" s="176"/>
    </row>
    <row r="44" spans="1:16" x14ac:dyDescent="0.15">
      <c r="A44" s="176" t="s">
        <v>62</v>
      </c>
      <c r="B44" s="176">
        <f>'実質公債費比率（分子）の構造'!K$50</f>
        <v>12</v>
      </c>
      <c r="C44" s="176"/>
      <c r="D44" s="176"/>
      <c r="E44" s="176">
        <f>'実質公債費比率（分子）の構造'!L$50</f>
        <v>12</v>
      </c>
      <c r="F44" s="176"/>
      <c r="G44" s="176"/>
      <c r="H44" s="176">
        <f>'実質公債費比率（分子）の構造'!M$50</f>
        <v>12</v>
      </c>
      <c r="I44" s="176"/>
      <c r="J44" s="176"/>
      <c r="K44" s="176">
        <f>'実質公債費比率（分子）の構造'!N$50</f>
        <v>12</v>
      </c>
      <c r="L44" s="176"/>
      <c r="M44" s="176"/>
      <c r="N44" s="176">
        <f>'実質公債費比率（分子）の構造'!O$50</f>
        <v>11</v>
      </c>
      <c r="O44" s="176"/>
      <c r="P44" s="176"/>
    </row>
    <row r="45" spans="1:16" x14ac:dyDescent="0.15">
      <c r="A45" s="176" t="s">
        <v>63</v>
      </c>
      <c r="B45" s="176">
        <f>'実質公債費比率（分子）の構造'!K$49</f>
        <v>223</v>
      </c>
      <c r="C45" s="176"/>
      <c r="D45" s="176"/>
      <c r="E45" s="176">
        <f>'実質公債費比率（分子）の構造'!L$49</f>
        <v>266</v>
      </c>
      <c r="F45" s="176"/>
      <c r="G45" s="176"/>
      <c r="H45" s="176">
        <f>'実質公債費比率（分子）の構造'!M$49</f>
        <v>196</v>
      </c>
      <c r="I45" s="176"/>
      <c r="J45" s="176"/>
      <c r="K45" s="176">
        <f>'実質公債費比率（分子）の構造'!N$49</f>
        <v>178</v>
      </c>
      <c r="L45" s="176"/>
      <c r="M45" s="176"/>
      <c r="N45" s="176">
        <f>'実質公債費比率（分子）の構造'!O$49</f>
        <v>165</v>
      </c>
      <c r="O45" s="176"/>
      <c r="P45" s="176"/>
    </row>
    <row r="46" spans="1:16" x14ac:dyDescent="0.15">
      <c r="A46" s="176" t="s">
        <v>64</v>
      </c>
      <c r="B46" s="176">
        <f>'実質公債費比率（分子）の構造'!K$48</f>
        <v>611</v>
      </c>
      <c r="C46" s="176"/>
      <c r="D46" s="176"/>
      <c r="E46" s="176">
        <f>'実質公債費比率（分子）の構造'!L$48</f>
        <v>569</v>
      </c>
      <c r="F46" s="176"/>
      <c r="G46" s="176"/>
      <c r="H46" s="176">
        <f>'実質公債費比率（分子）の構造'!M$48</f>
        <v>545</v>
      </c>
      <c r="I46" s="176"/>
      <c r="J46" s="176"/>
      <c r="K46" s="176">
        <f>'実質公債費比率（分子）の構造'!N$48</f>
        <v>537</v>
      </c>
      <c r="L46" s="176"/>
      <c r="M46" s="176"/>
      <c r="N46" s="176">
        <f>'実質公債費比率（分子）の構造'!O$48</f>
        <v>571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3673</v>
      </c>
      <c r="C49" s="176"/>
      <c r="D49" s="176"/>
      <c r="E49" s="176">
        <f>'実質公債費比率（分子）の構造'!L$45</f>
        <v>3477</v>
      </c>
      <c r="F49" s="176"/>
      <c r="G49" s="176"/>
      <c r="H49" s="176">
        <f>'実質公債費比率（分子）の構造'!M$45</f>
        <v>3603</v>
      </c>
      <c r="I49" s="176"/>
      <c r="J49" s="176"/>
      <c r="K49" s="176">
        <f>'実質公債費比率（分子）の構造'!N$45</f>
        <v>3363</v>
      </c>
      <c r="L49" s="176"/>
      <c r="M49" s="176"/>
      <c r="N49" s="176">
        <f>'実質公債費比率（分子）の構造'!O$45</f>
        <v>3319</v>
      </c>
      <c r="O49" s="176"/>
      <c r="P49" s="176"/>
    </row>
    <row r="50" spans="1:16" x14ac:dyDescent="0.15">
      <c r="A50" s="176" t="s">
        <v>67</v>
      </c>
      <c r="B50" s="176" t="e">
        <f>NA()</f>
        <v>#N/A</v>
      </c>
      <c r="C50" s="176">
        <f>IF(ISNUMBER('実質公債費比率（分子）の構造'!K$53),'実質公債費比率（分子）の構造'!K$53,NA())</f>
        <v>1460</v>
      </c>
      <c r="D50" s="176" t="e">
        <f>NA()</f>
        <v>#N/A</v>
      </c>
      <c r="E50" s="176" t="e">
        <f>NA()</f>
        <v>#N/A</v>
      </c>
      <c r="F50" s="176">
        <f>IF(ISNUMBER('実質公債費比率（分子）の構造'!L$53),'実質公債費比率（分子）の構造'!L$53,NA())</f>
        <v>1549</v>
      </c>
      <c r="G50" s="176" t="e">
        <f>NA()</f>
        <v>#N/A</v>
      </c>
      <c r="H50" s="176" t="e">
        <f>NA()</f>
        <v>#N/A</v>
      </c>
      <c r="I50" s="176">
        <f>IF(ISNUMBER('実質公債費比率（分子）の構造'!M$53),'実質公債費比率（分子）の構造'!M$53,NA())</f>
        <v>1442</v>
      </c>
      <c r="J50" s="176" t="e">
        <f>NA()</f>
        <v>#N/A</v>
      </c>
      <c r="K50" s="176" t="e">
        <f>NA()</f>
        <v>#N/A</v>
      </c>
      <c r="L50" s="176">
        <f>IF(ISNUMBER('実質公債費比率（分子）の構造'!N$53),'実質公債費比率（分子）の構造'!N$53,NA())</f>
        <v>1349</v>
      </c>
      <c r="M50" s="176" t="e">
        <f>NA()</f>
        <v>#N/A</v>
      </c>
      <c r="N50" s="176" t="e">
        <f>NA()</f>
        <v>#N/A</v>
      </c>
      <c r="O50" s="176">
        <f>IF(ISNUMBER('実質公債費比率（分子）の構造'!O$53),'実質公債費比率（分子）の構造'!O$53,NA())</f>
        <v>1388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25678</v>
      </c>
      <c r="E56" s="175"/>
      <c r="F56" s="175"/>
      <c r="G56" s="175">
        <f>'将来負担比率（分子）の構造'!J$52</f>
        <v>25479</v>
      </c>
      <c r="H56" s="175"/>
      <c r="I56" s="175"/>
      <c r="J56" s="175">
        <f>'将来負担比率（分子）の構造'!K$52</f>
        <v>24758</v>
      </c>
      <c r="K56" s="175"/>
      <c r="L56" s="175"/>
      <c r="M56" s="175">
        <f>'将来負担比率（分子）の構造'!L$52</f>
        <v>24740</v>
      </c>
      <c r="N56" s="175"/>
      <c r="O56" s="175"/>
      <c r="P56" s="175">
        <f>'将来負担比率（分子）の構造'!M$52</f>
        <v>23786</v>
      </c>
    </row>
    <row r="57" spans="1:16" x14ac:dyDescent="0.15">
      <c r="A57" s="175" t="s">
        <v>42</v>
      </c>
      <c r="B57" s="175"/>
      <c r="C57" s="175"/>
      <c r="D57" s="175">
        <f>'将来負担比率（分子）の構造'!I$51</f>
        <v>5626</v>
      </c>
      <c r="E57" s="175"/>
      <c r="F57" s="175"/>
      <c r="G57" s="175">
        <f>'将来負担比率（分子）の構造'!J$51</f>
        <v>5258</v>
      </c>
      <c r="H57" s="175"/>
      <c r="I57" s="175"/>
      <c r="J57" s="175">
        <f>'将来負担比率（分子）の構造'!K$51</f>
        <v>5157</v>
      </c>
      <c r="K57" s="175"/>
      <c r="L57" s="175"/>
      <c r="M57" s="175">
        <f>'将来負担比率（分子）の構造'!L$51</f>
        <v>4864</v>
      </c>
      <c r="N57" s="175"/>
      <c r="O57" s="175"/>
      <c r="P57" s="175">
        <f>'将来負担比率（分子）の構造'!M$51</f>
        <v>4751</v>
      </c>
    </row>
    <row r="58" spans="1:16" x14ac:dyDescent="0.15">
      <c r="A58" s="175" t="s">
        <v>41</v>
      </c>
      <c r="B58" s="175"/>
      <c r="C58" s="175"/>
      <c r="D58" s="175">
        <f>'将来負担比率（分子）の構造'!I$50</f>
        <v>6046</v>
      </c>
      <c r="E58" s="175"/>
      <c r="F58" s="175"/>
      <c r="G58" s="175">
        <f>'将来負担比率（分子）の構造'!J$50</f>
        <v>7765</v>
      </c>
      <c r="H58" s="175"/>
      <c r="I58" s="175"/>
      <c r="J58" s="175">
        <f>'将来負担比率（分子）の構造'!K$50</f>
        <v>9370</v>
      </c>
      <c r="K58" s="175"/>
      <c r="L58" s="175"/>
      <c r="M58" s="175">
        <f>'将来負担比率（分子）の構造'!L$50</f>
        <v>7936</v>
      </c>
      <c r="N58" s="175"/>
      <c r="O58" s="175"/>
      <c r="P58" s="175">
        <f>'将来負担比率（分子）の構造'!M$50</f>
        <v>7523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2838</v>
      </c>
      <c r="C62" s="175"/>
      <c r="D62" s="175"/>
      <c r="E62" s="175">
        <f>'将来負担比率（分子）の構造'!J$45</f>
        <v>2817</v>
      </c>
      <c r="F62" s="175"/>
      <c r="G62" s="175"/>
      <c r="H62" s="175">
        <f>'将来負担比率（分子）の構造'!K$45</f>
        <v>2811</v>
      </c>
      <c r="I62" s="175"/>
      <c r="J62" s="175"/>
      <c r="K62" s="175">
        <f>'将来負担比率（分子）の構造'!L$45</f>
        <v>2812</v>
      </c>
      <c r="L62" s="175"/>
      <c r="M62" s="175"/>
      <c r="N62" s="175">
        <f>'将来負担比率（分子）の構造'!M$45</f>
        <v>2803</v>
      </c>
      <c r="O62" s="175"/>
      <c r="P62" s="175"/>
    </row>
    <row r="63" spans="1:16" x14ac:dyDescent="0.15">
      <c r="A63" s="175" t="s">
        <v>34</v>
      </c>
      <c r="B63" s="175">
        <f>'将来負担比率（分子）の構造'!I$44</f>
        <v>2787</v>
      </c>
      <c r="C63" s="175"/>
      <c r="D63" s="175"/>
      <c r="E63" s="175">
        <f>'将来負担比率（分子）の構造'!J$44</f>
        <v>2466</v>
      </c>
      <c r="F63" s="175"/>
      <c r="G63" s="175"/>
      <c r="H63" s="175">
        <f>'将来負担比率（分子）の構造'!K$44</f>
        <v>1991</v>
      </c>
      <c r="I63" s="175"/>
      <c r="J63" s="175"/>
      <c r="K63" s="175">
        <f>'将来負担比率（分子）の構造'!L$44</f>
        <v>1622</v>
      </c>
      <c r="L63" s="175"/>
      <c r="M63" s="175"/>
      <c r="N63" s="175">
        <f>'将来負担比率（分子）の構造'!M$44</f>
        <v>1304</v>
      </c>
      <c r="O63" s="175"/>
      <c r="P63" s="175"/>
    </row>
    <row r="64" spans="1:16" x14ac:dyDescent="0.15">
      <c r="A64" s="175" t="s">
        <v>33</v>
      </c>
      <c r="B64" s="175">
        <f>'将来負担比率（分子）の構造'!I$43</f>
        <v>10863</v>
      </c>
      <c r="C64" s="175"/>
      <c r="D64" s="175"/>
      <c r="E64" s="175">
        <f>'将来負担比率（分子）の構造'!J$43</f>
        <v>10265</v>
      </c>
      <c r="F64" s="175"/>
      <c r="G64" s="175"/>
      <c r="H64" s="175">
        <f>'将来負担比率（分子）の構造'!K$43</f>
        <v>10766</v>
      </c>
      <c r="I64" s="175"/>
      <c r="J64" s="175"/>
      <c r="K64" s="175">
        <f>'将来負担比率（分子）の構造'!L$43</f>
        <v>10189</v>
      </c>
      <c r="L64" s="175"/>
      <c r="M64" s="175"/>
      <c r="N64" s="175">
        <f>'将来負担比率（分子）の構造'!M$43</f>
        <v>10238</v>
      </c>
      <c r="O64" s="175"/>
      <c r="P64" s="175"/>
    </row>
    <row r="65" spans="1:16" x14ac:dyDescent="0.15">
      <c r="A65" s="175" t="s">
        <v>32</v>
      </c>
      <c r="B65" s="175">
        <f>'将来負担比率（分子）の構造'!I$42</f>
        <v>51</v>
      </c>
      <c r="C65" s="175"/>
      <c r="D65" s="175"/>
      <c r="E65" s="175">
        <f>'将来負担比率（分子）の構造'!J$42</f>
        <v>39</v>
      </c>
      <c r="F65" s="175"/>
      <c r="G65" s="175"/>
      <c r="H65" s="175">
        <f>'将来負担比率（分子）の構造'!K$42</f>
        <v>27</v>
      </c>
      <c r="I65" s="175"/>
      <c r="J65" s="175"/>
      <c r="K65" s="175">
        <f>'将来負担比率（分子）の構造'!L$42</f>
        <v>15</v>
      </c>
      <c r="L65" s="175"/>
      <c r="M65" s="175"/>
      <c r="N65" s="175">
        <f>'将来負担比率（分子）の構造'!M$42</f>
        <v>3</v>
      </c>
      <c r="O65" s="175"/>
      <c r="P65" s="175"/>
    </row>
    <row r="66" spans="1:16" x14ac:dyDescent="0.15">
      <c r="A66" s="175" t="s">
        <v>31</v>
      </c>
      <c r="B66" s="175">
        <f>'将来負担比率（分子）の構造'!I$41</f>
        <v>30629</v>
      </c>
      <c r="C66" s="175"/>
      <c r="D66" s="175"/>
      <c r="E66" s="175">
        <f>'将来負担比率（分子）の構造'!J$41</f>
        <v>29574</v>
      </c>
      <c r="F66" s="175"/>
      <c r="G66" s="175"/>
      <c r="H66" s="175">
        <f>'将来負担比率（分子）の構造'!K$41</f>
        <v>28694</v>
      </c>
      <c r="I66" s="175"/>
      <c r="J66" s="175"/>
      <c r="K66" s="175">
        <f>'将来負担比率（分子）の構造'!L$41</f>
        <v>27753</v>
      </c>
      <c r="L66" s="175"/>
      <c r="M66" s="175"/>
      <c r="N66" s="175">
        <f>'将来負担比率（分子）の構造'!M$41</f>
        <v>26172</v>
      </c>
      <c r="O66" s="175"/>
      <c r="P66" s="175"/>
    </row>
    <row r="67" spans="1:16" x14ac:dyDescent="0.15">
      <c r="A67" s="175" t="s">
        <v>71</v>
      </c>
      <c r="B67" s="175" t="e">
        <f>NA()</f>
        <v>#N/A</v>
      </c>
      <c r="C67" s="175">
        <f>IF(ISNUMBER('将来負担比率（分子）の構造'!I$53), IF('将来負担比率（分子）の構造'!I$53 &lt; 0, 0, '将来負担比率（分子）の構造'!I$53), NA())</f>
        <v>9818</v>
      </c>
      <c r="D67" s="175" t="e">
        <f>NA()</f>
        <v>#N/A</v>
      </c>
      <c r="E67" s="175" t="e">
        <f>NA()</f>
        <v>#N/A</v>
      </c>
      <c r="F67" s="175">
        <f>IF(ISNUMBER('将来負担比率（分子）の構造'!J$53), IF('将来負担比率（分子）の構造'!J$53 &lt; 0, 0, '将来負担比率（分子）の構造'!J$53), NA())</f>
        <v>6659</v>
      </c>
      <c r="G67" s="175" t="e">
        <f>NA()</f>
        <v>#N/A</v>
      </c>
      <c r="H67" s="175" t="e">
        <f>NA()</f>
        <v>#N/A</v>
      </c>
      <c r="I67" s="175">
        <f>IF(ISNUMBER('将来負担比率（分子）の構造'!K$53), IF('将来負担比率（分子）の構造'!K$53 &lt; 0, 0, '将来負担比率（分子）の構造'!K$53), NA())</f>
        <v>5003</v>
      </c>
      <c r="J67" s="175" t="e">
        <f>NA()</f>
        <v>#N/A</v>
      </c>
      <c r="K67" s="175" t="e">
        <f>NA()</f>
        <v>#N/A</v>
      </c>
      <c r="L67" s="175">
        <f>IF(ISNUMBER('将来負担比率（分子）の構造'!L$53), IF('将来負担比率（分子）の構造'!L$53 &lt; 0, 0, '将来負担比率（分子）の構造'!L$53), NA())</f>
        <v>4852</v>
      </c>
      <c r="M67" s="175" t="e">
        <f>NA()</f>
        <v>#N/A</v>
      </c>
      <c r="N67" s="175" t="e">
        <f>NA()</f>
        <v>#N/A</v>
      </c>
      <c r="O67" s="175">
        <f>IF(ISNUMBER('将来負担比率（分子）の構造'!M$53), IF('将来負担比率（分子）の構造'!M$53 &lt; 0, 0, '将来負担比率（分子）の構造'!M$53), NA())</f>
        <v>4460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2633</v>
      </c>
      <c r="C72" s="179">
        <f>基金残高に係る経年分析!G55</f>
        <v>2941</v>
      </c>
      <c r="D72" s="179">
        <f>基金残高に係る経年分析!H55</f>
        <v>3318</v>
      </c>
    </row>
    <row r="73" spans="1:16" x14ac:dyDescent="0.15">
      <c r="A73" s="178" t="s">
        <v>74</v>
      </c>
      <c r="B73" s="179">
        <f>基金残高に係る経年分析!F56</f>
        <v>92</v>
      </c>
      <c r="C73" s="179">
        <f>基金残高に係る経年分析!G56</f>
        <v>92</v>
      </c>
      <c r="D73" s="179">
        <f>基金残高に係る経年分析!H56</f>
        <v>209</v>
      </c>
    </row>
    <row r="74" spans="1:16" x14ac:dyDescent="0.15">
      <c r="A74" s="178" t="s">
        <v>75</v>
      </c>
      <c r="B74" s="179">
        <f>基金残高に係る経年分析!F57</f>
        <v>6247</v>
      </c>
      <c r="C74" s="179">
        <f>基金残高に係る経年分析!G57</f>
        <v>4416</v>
      </c>
      <c r="D74" s="179">
        <f>基金残高に係る経年分析!H57</f>
        <v>3499</v>
      </c>
    </row>
  </sheetData>
  <sheetProtection algorithmName="SHA-512" hashValue="W/Bz96W8ZtyCMsbWXcJUOs/Y6aULBSaN/boaYimkMPGE0ewogSqE+EyQcZ0PlDTZFUIPUa/P+BJGmoL2STQcjg==" saltValue="v5jxwaPp3Pq4ShlpDjVWn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5798561</v>
      </c>
      <c r="S5" s="677"/>
      <c r="T5" s="677"/>
      <c r="U5" s="677"/>
      <c r="V5" s="677"/>
      <c r="W5" s="677"/>
      <c r="X5" s="677"/>
      <c r="Y5" s="702"/>
      <c r="Z5" s="715">
        <v>23.4</v>
      </c>
      <c r="AA5" s="715"/>
      <c r="AB5" s="715"/>
      <c r="AC5" s="715"/>
      <c r="AD5" s="716">
        <v>5527057</v>
      </c>
      <c r="AE5" s="716"/>
      <c r="AF5" s="716"/>
      <c r="AG5" s="716"/>
      <c r="AH5" s="716"/>
      <c r="AI5" s="716"/>
      <c r="AJ5" s="716"/>
      <c r="AK5" s="716"/>
      <c r="AL5" s="703">
        <v>41.9</v>
      </c>
      <c r="AM5" s="685"/>
      <c r="AN5" s="685"/>
      <c r="AO5" s="704"/>
      <c r="AP5" s="679" t="s">
        <v>216</v>
      </c>
      <c r="AQ5" s="680"/>
      <c r="AR5" s="680"/>
      <c r="AS5" s="680"/>
      <c r="AT5" s="680"/>
      <c r="AU5" s="680"/>
      <c r="AV5" s="680"/>
      <c r="AW5" s="680"/>
      <c r="AX5" s="680"/>
      <c r="AY5" s="680"/>
      <c r="AZ5" s="680"/>
      <c r="BA5" s="680"/>
      <c r="BB5" s="680"/>
      <c r="BC5" s="680"/>
      <c r="BD5" s="680"/>
      <c r="BE5" s="680"/>
      <c r="BF5" s="681"/>
      <c r="BG5" s="621">
        <v>5469632</v>
      </c>
      <c r="BH5" s="622"/>
      <c r="BI5" s="622"/>
      <c r="BJ5" s="622"/>
      <c r="BK5" s="622"/>
      <c r="BL5" s="622"/>
      <c r="BM5" s="622"/>
      <c r="BN5" s="623"/>
      <c r="BO5" s="659">
        <v>94.3</v>
      </c>
      <c r="BP5" s="659"/>
      <c r="BQ5" s="659"/>
      <c r="BR5" s="659"/>
      <c r="BS5" s="660">
        <v>73046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198378</v>
      </c>
      <c r="S6" s="622"/>
      <c r="T6" s="622"/>
      <c r="U6" s="622"/>
      <c r="V6" s="622"/>
      <c r="W6" s="622"/>
      <c r="X6" s="622"/>
      <c r="Y6" s="623"/>
      <c r="Z6" s="659">
        <v>0.8</v>
      </c>
      <c r="AA6" s="659"/>
      <c r="AB6" s="659"/>
      <c r="AC6" s="659"/>
      <c r="AD6" s="660">
        <v>198378</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5469632</v>
      </c>
      <c r="BH6" s="622"/>
      <c r="BI6" s="622"/>
      <c r="BJ6" s="622"/>
      <c r="BK6" s="622"/>
      <c r="BL6" s="622"/>
      <c r="BM6" s="622"/>
      <c r="BN6" s="623"/>
      <c r="BO6" s="659">
        <v>94.3</v>
      </c>
      <c r="BP6" s="659"/>
      <c r="BQ6" s="659"/>
      <c r="BR6" s="659"/>
      <c r="BS6" s="660">
        <v>73046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199338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198718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2653</v>
      </c>
      <c r="S7" s="622"/>
      <c r="T7" s="622"/>
      <c r="U7" s="622"/>
      <c r="V7" s="622"/>
      <c r="W7" s="622"/>
      <c r="X7" s="622"/>
      <c r="Y7" s="623"/>
      <c r="Z7" s="659">
        <v>0</v>
      </c>
      <c r="AA7" s="659"/>
      <c r="AB7" s="659"/>
      <c r="AC7" s="659"/>
      <c r="AD7" s="660">
        <v>2653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2320611</v>
      </c>
      <c r="BH7" s="622"/>
      <c r="BI7" s="622"/>
      <c r="BJ7" s="622"/>
      <c r="BK7" s="622"/>
      <c r="BL7" s="622"/>
      <c r="BM7" s="622"/>
      <c r="BN7" s="623"/>
      <c r="BO7" s="659">
        <v>40</v>
      </c>
      <c r="BP7" s="659"/>
      <c r="BQ7" s="659"/>
      <c r="BR7" s="659"/>
      <c r="BS7" s="660">
        <v>73046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3609857</v>
      </c>
      <c r="CS7" s="622"/>
      <c r="CT7" s="622"/>
      <c r="CU7" s="622"/>
      <c r="CV7" s="622"/>
      <c r="CW7" s="622"/>
      <c r="CX7" s="622"/>
      <c r="CY7" s="623"/>
      <c r="CZ7" s="659">
        <v>15</v>
      </c>
      <c r="DA7" s="659"/>
      <c r="DB7" s="659"/>
      <c r="DC7" s="659"/>
      <c r="DD7" s="627">
        <v>55550</v>
      </c>
      <c r="DE7" s="622"/>
      <c r="DF7" s="622"/>
      <c r="DG7" s="622"/>
      <c r="DH7" s="622"/>
      <c r="DI7" s="622"/>
      <c r="DJ7" s="622"/>
      <c r="DK7" s="622"/>
      <c r="DL7" s="622"/>
      <c r="DM7" s="622"/>
      <c r="DN7" s="622"/>
      <c r="DO7" s="622"/>
      <c r="DP7" s="623"/>
      <c r="DQ7" s="627">
        <v>2354474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48593</v>
      </c>
      <c r="S8" s="622"/>
      <c r="T8" s="622"/>
      <c r="U8" s="622"/>
      <c r="V8" s="622"/>
      <c r="W8" s="622"/>
      <c r="X8" s="622"/>
      <c r="Y8" s="623"/>
      <c r="Z8" s="659">
        <v>0.2</v>
      </c>
      <c r="AA8" s="659"/>
      <c r="AB8" s="659"/>
      <c r="AC8" s="659"/>
      <c r="AD8" s="660">
        <v>48593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72024</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8016650</v>
      </c>
      <c r="CS8" s="622"/>
      <c r="CT8" s="622"/>
      <c r="CU8" s="622"/>
      <c r="CV8" s="622"/>
      <c r="CW8" s="622"/>
      <c r="CX8" s="622"/>
      <c r="CY8" s="623"/>
      <c r="CZ8" s="659">
        <v>33.200000000000003</v>
      </c>
      <c r="DA8" s="659"/>
      <c r="DB8" s="659"/>
      <c r="DC8" s="659"/>
      <c r="DD8" s="627">
        <v>25437</v>
      </c>
      <c r="DE8" s="622"/>
      <c r="DF8" s="622"/>
      <c r="DG8" s="622"/>
      <c r="DH8" s="622"/>
      <c r="DI8" s="622"/>
      <c r="DJ8" s="622"/>
      <c r="DK8" s="622"/>
      <c r="DL8" s="622"/>
      <c r="DM8" s="622"/>
      <c r="DN8" s="622"/>
      <c r="DO8" s="622"/>
      <c r="DP8" s="623"/>
      <c r="DQ8" s="627">
        <v>4729588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51787</v>
      </c>
      <c r="S9" s="622"/>
      <c r="T9" s="622"/>
      <c r="U9" s="622"/>
      <c r="V9" s="622"/>
      <c r="W9" s="622"/>
      <c r="X9" s="622"/>
      <c r="Y9" s="623"/>
      <c r="Z9" s="659">
        <v>0.2</v>
      </c>
      <c r="AA9" s="659"/>
      <c r="AB9" s="659"/>
      <c r="AC9" s="659"/>
      <c r="AD9" s="660">
        <v>51787</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1836184</v>
      </c>
      <c r="BH9" s="622"/>
      <c r="BI9" s="622"/>
      <c r="BJ9" s="622"/>
      <c r="BK9" s="622"/>
      <c r="BL9" s="622"/>
      <c r="BM9" s="622"/>
      <c r="BN9" s="623"/>
      <c r="BO9" s="659">
        <v>31.7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1744442</v>
      </c>
      <c r="CS9" s="622"/>
      <c r="CT9" s="622"/>
      <c r="CU9" s="622"/>
      <c r="CV9" s="622"/>
      <c r="CW9" s="622"/>
      <c r="CX9" s="622"/>
      <c r="CY9" s="623"/>
      <c r="CZ9" s="659">
        <v>7.2</v>
      </c>
      <c r="DA9" s="659"/>
      <c r="DB9" s="659"/>
      <c r="DC9" s="659"/>
      <c r="DD9" s="627">
        <v>261292</v>
      </c>
      <c r="DE9" s="622"/>
      <c r="DF9" s="622"/>
      <c r="DG9" s="622"/>
      <c r="DH9" s="622"/>
      <c r="DI9" s="622"/>
      <c r="DJ9" s="622"/>
      <c r="DK9" s="622"/>
      <c r="DL9" s="622"/>
      <c r="DM9" s="622"/>
      <c r="DN9" s="622"/>
      <c r="DO9" s="622"/>
      <c r="DP9" s="623"/>
      <c r="DQ9" s="627">
        <v>1082136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165373</v>
      </c>
      <c r="BH10" s="622"/>
      <c r="BI10" s="622"/>
      <c r="BJ10" s="622"/>
      <c r="BK10" s="622"/>
      <c r="BL10" s="622"/>
      <c r="BM10" s="622"/>
      <c r="BN10" s="623"/>
      <c r="BO10" s="659">
        <v>2.9</v>
      </c>
      <c r="BP10" s="659"/>
      <c r="BQ10" s="659"/>
      <c r="BR10" s="659"/>
      <c r="BS10" s="660">
        <v>27362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23359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19309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992781</v>
      </c>
      <c r="S11" s="622"/>
      <c r="T11" s="622"/>
      <c r="U11" s="622"/>
      <c r="V11" s="622"/>
      <c r="W11" s="622"/>
      <c r="X11" s="622"/>
      <c r="Y11" s="623"/>
      <c r="Z11" s="624">
        <v>4</v>
      </c>
      <c r="AA11" s="625"/>
      <c r="AB11" s="625"/>
      <c r="AC11" s="626"/>
      <c r="AD11" s="627">
        <v>992781</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247030</v>
      </c>
      <c r="BH11" s="622"/>
      <c r="BI11" s="622"/>
      <c r="BJ11" s="622"/>
      <c r="BK11" s="622"/>
      <c r="BL11" s="622"/>
      <c r="BM11" s="622"/>
      <c r="BN11" s="623"/>
      <c r="BO11" s="659">
        <v>4.3</v>
      </c>
      <c r="BP11" s="659"/>
      <c r="BQ11" s="659"/>
      <c r="BR11" s="659"/>
      <c r="BS11" s="660">
        <v>45684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1539665</v>
      </c>
      <c r="CS11" s="622"/>
      <c r="CT11" s="622"/>
      <c r="CU11" s="622"/>
      <c r="CV11" s="622"/>
      <c r="CW11" s="622"/>
      <c r="CX11" s="622"/>
      <c r="CY11" s="623"/>
      <c r="CZ11" s="659">
        <v>6.4</v>
      </c>
      <c r="DA11" s="659"/>
      <c r="DB11" s="659"/>
      <c r="DC11" s="659"/>
      <c r="DD11" s="627">
        <v>438955</v>
      </c>
      <c r="DE11" s="622"/>
      <c r="DF11" s="622"/>
      <c r="DG11" s="622"/>
      <c r="DH11" s="622"/>
      <c r="DI11" s="622"/>
      <c r="DJ11" s="622"/>
      <c r="DK11" s="622"/>
      <c r="DL11" s="622"/>
      <c r="DM11" s="622"/>
      <c r="DN11" s="622"/>
      <c r="DO11" s="622"/>
      <c r="DP11" s="623"/>
      <c r="DQ11" s="627">
        <v>554795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27850</v>
      </c>
      <c r="S12" s="622"/>
      <c r="T12" s="622"/>
      <c r="U12" s="622"/>
      <c r="V12" s="622"/>
      <c r="W12" s="622"/>
      <c r="X12" s="622"/>
      <c r="Y12" s="623"/>
      <c r="Z12" s="659">
        <v>0.1</v>
      </c>
      <c r="AA12" s="659"/>
      <c r="AB12" s="659"/>
      <c r="AC12" s="659"/>
      <c r="AD12" s="660">
        <v>27850</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2670954</v>
      </c>
      <c r="BH12" s="622"/>
      <c r="BI12" s="622"/>
      <c r="BJ12" s="622"/>
      <c r="BK12" s="622"/>
      <c r="BL12" s="622"/>
      <c r="BM12" s="622"/>
      <c r="BN12" s="623"/>
      <c r="BO12" s="659">
        <v>46.1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619193</v>
      </c>
      <c r="CS12" s="622"/>
      <c r="CT12" s="622"/>
      <c r="CU12" s="622"/>
      <c r="CV12" s="622"/>
      <c r="CW12" s="622"/>
      <c r="CX12" s="622"/>
      <c r="CY12" s="623"/>
      <c r="CZ12" s="659">
        <v>2.6</v>
      </c>
      <c r="DA12" s="659"/>
      <c r="DB12" s="659"/>
      <c r="DC12" s="659"/>
      <c r="DD12" s="627">
        <v>123438</v>
      </c>
      <c r="DE12" s="622"/>
      <c r="DF12" s="622"/>
      <c r="DG12" s="622"/>
      <c r="DH12" s="622"/>
      <c r="DI12" s="622"/>
      <c r="DJ12" s="622"/>
      <c r="DK12" s="622"/>
      <c r="DL12" s="622"/>
      <c r="DM12" s="622"/>
      <c r="DN12" s="622"/>
      <c r="DO12" s="622"/>
      <c r="DP12" s="623"/>
      <c r="DQ12" s="627">
        <v>257833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2653398</v>
      </c>
      <c r="BH13" s="622"/>
      <c r="BI13" s="622"/>
      <c r="BJ13" s="622"/>
      <c r="BK13" s="622"/>
      <c r="BL13" s="622"/>
      <c r="BM13" s="622"/>
      <c r="BN13" s="623"/>
      <c r="BO13" s="659">
        <v>45.8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1928590</v>
      </c>
      <c r="CS13" s="622"/>
      <c r="CT13" s="622"/>
      <c r="CU13" s="622"/>
      <c r="CV13" s="622"/>
      <c r="CW13" s="622"/>
      <c r="CX13" s="622"/>
      <c r="CY13" s="623"/>
      <c r="CZ13" s="659">
        <v>8</v>
      </c>
      <c r="DA13" s="659"/>
      <c r="DB13" s="659"/>
      <c r="DC13" s="659"/>
      <c r="DD13" s="627">
        <v>831486</v>
      </c>
      <c r="DE13" s="622"/>
      <c r="DF13" s="622"/>
      <c r="DG13" s="622"/>
      <c r="DH13" s="622"/>
      <c r="DI13" s="622"/>
      <c r="DJ13" s="622"/>
      <c r="DK13" s="622"/>
      <c r="DL13" s="622"/>
      <c r="DM13" s="622"/>
      <c r="DN13" s="622"/>
      <c r="DO13" s="622"/>
      <c r="DP13" s="623"/>
      <c r="DQ13" s="627">
        <v>1039043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2081</v>
      </c>
      <c r="S14" s="622"/>
      <c r="T14" s="622"/>
      <c r="U14" s="622"/>
      <c r="V14" s="622"/>
      <c r="W14" s="622"/>
      <c r="X14" s="622"/>
      <c r="Y14" s="623"/>
      <c r="Z14" s="659">
        <v>0</v>
      </c>
      <c r="AA14" s="659"/>
      <c r="AB14" s="659"/>
      <c r="AC14" s="659"/>
      <c r="AD14" s="660">
        <v>2081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195625</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1001232</v>
      </c>
      <c r="CS14" s="622"/>
      <c r="CT14" s="622"/>
      <c r="CU14" s="622"/>
      <c r="CV14" s="622"/>
      <c r="CW14" s="622"/>
      <c r="CX14" s="622"/>
      <c r="CY14" s="623"/>
      <c r="CZ14" s="659">
        <v>4.2</v>
      </c>
      <c r="DA14" s="659"/>
      <c r="DB14" s="659"/>
      <c r="DC14" s="659"/>
      <c r="DD14" s="627">
        <v>211957</v>
      </c>
      <c r="DE14" s="622"/>
      <c r="DF14" s="622"/>
      <c r="DG14" s="622"/>
      <c r="DH14" s="622"/>
      <c r="DI14" s="622"/>
      <c r="DJ14" s="622"/>
      <c r="DK14" s="622"/>
      <c r="DL14" s="622"/>
      <c r="DM14" s="622"/>
      <c r="DN14" s="622"/>
      <c r="DO14" s="622"/>
      <c r="DP14" s="623"/>
      <c r="DQ14" s="627">
        <v>772445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282442</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2039191</v>
      </c>
      <c r="CS15" s="622"/>
      <c r="CT15" s="622"/>
      <c r="CU15" s="622"/>
      <c r="CV15" s="622"/>
      <c r="CW15" s="622"/>
      <c r="CX15" s="622"/>
      <c r="CY15" s="623"/>
      <c r="CZ15" s="659">
        <v>8.5</v>
      </c>
      <c r="DA15" s="659"/>
      <c r="DB15" s="659"/>
      <c r="DC15" s="659"/>
      <c r="DD15" s="627">
        <v>205962</v>
      </c>
      <c r="DE15" s="622"/>
      <c r="DF15" s="622"/>
      <c r="DG15" s="622"/>
      <c r="DH15" s="622"/>
      <c r="DI15" s="622"/>
      <c r="DJ15" s="622"/>
      <c r="DK15" s="622"/>
      <c r="DL15" s="622"/>
      <c r="DM15" s="622"/>
      <c r="DN15" s="622"/>
      <c r="DO15" s="622"/>
      <c r="DP15" s="623"/>
      <c r="DQ15" s="627">
        <v>1404517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37879</v>
      </c>
      <c r="S16" s="622"/>
      <c r="T16" s="622"/>
      <c r="U16" s="622"/>
      <c r="V16" s="622"/>
      <c r="W16" s="622"/>
      <c r="X16" s="622"/>
      <c r="Y16" s="623"/>
      <c r="Z16" s="659">
        <v>0.2</v>
      </c>
      <c r="AA16" s="659"/>
      <c r="AB16" s="659"/>
      <c r="AC16" s="659"/>
      <c r="AD16" s="660">
        <v>37879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80082</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69544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90603</v>
      </c>
      <c r="S17" s="622"/>
      <c r="T17" s="622"/>
      <c r="U17" s="622"/>
      <c r="V17" s="622"/>
      <c r="W17" s="622"/>
      <c r="X17" s="622"/>
      <c r="Y17" s="623"/>
      <c r="Z17" s="659">
        <v>0.4</v>
      </c>
      <c r="AA17" s="659"/>
      <c r="AB17" s="659"/>
      <c r="AC17" s="659"/>
      <c r="AD17" s="660">
        <v>90603</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3320614</v>
      </c>
      <c r="CS17" s="622"/>
      <c r="CT17" s="622"/>
      <c r="CU17" s="622"/>
      <c r="CV17" s="622"/>
      <c r="CW17" s="622"/>
      <c r="CX17" s="622"/>
      <c r="CY17" s="623"/>
      <c r="CZ17" s="659">
        <v>13.8</v>
      </c>
      <c r="DA17" s="659"/>
      <c r="DB17" s="659"/>
      <c r="DC17" s="659"/>
      <c r="DD17" s="627" t="s">
        <v>122</v>
      </c>
      <c r="DE17" s="622"/>
      <c r="DF17" s="622"/>
      <c r="DG17" s="622"/>
      <c r="DH17" s="622"/>
      <c r="DI17" s="622"/>
      <c r="DJ17" s="622"/>
      <c r="DK17" s="622"/>
      <c r="DL17" s="622"/>
      <c r="DM17" s="622"/>
      <c r="DN17" s="622"/>
      <c r="DO17" s="622"/>
      <c r="DP17" s="623"/>
      <c r="DQ17" s="627">
        <v>3111638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32273</v>
      </c>
      <c r="S18" s="622"/>
      <c r="T18" s="622"/>
      <c r="U18" s="622"/>
      <c r="V18" s="622"/>
      <c r="W18" s="622"/>
      <c r="X18" s="622"/>
      <c r="Y18" s="623"/>
      <c r="Z18" s="659">
        <v>0.1</v>
      </c>
      <c r="AA18" s="659"/>
      <c r="AB18" s="659"/>
      <c r="AC18" s="659"/>
      <c r="AD18" s="660">
        <v>32273</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25308</v>
      </c>
      <c r="S19" s="622"/>
      <c r="T19" s="622"/>
      <c r="U19" s="622"/>
      <c r="V19" s="622"/>
      <c r="W19" s="622"/>
      <c r="X19" s="622"/>
      <c r="Y19" s="623"/>
      <c r="Z19" s="659">
        <v>0.1</v>
      </c>
      <c r="AA19" s="659"/>
      <c r="AB19" s="659"/>
      <c r="AC19" s="659"/>
      <c r="AD19" s="660">
        <v>25308</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328929</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6965</v>
      </c>
      <c r="S20" s="622"/>
      <c r="T20" s="622"/>
      <c r="U20" s="622"/>
      <c r="V20" s="622"/>
      <c r="W20" s="622"/>
      <c r="X20" s="622"/>
      <c r="Y20" s="623"/>
      <c r="Z20" s="659">
        <v>0</v>
      </c>
      <c r="AA20" s="659"/>
      <c r="AB20" s="659"/>
      <c r="AC20" s="659"/>
      <c r="AD20" s="660">
        <v>6965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328929</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24122213</v>
      </c>
      <c r="CS20" s="622"/>
      <c r="CT20" s="622"/>
      <c r="CU20" s="622"/>
      <c r="CV20" s="622"/>
      <c r="CW20" s="622"/>
      <c r="CX20" s="622"/>
      <c r="CY20" s="623"/>
      <c r="CZ20" s="659">
        <v>100</v>
      </c>
      <c r="DA20" s="659"/>
      <c r="DB20" s="659"/>
      <c r="DC20" s="659"/>
      <c r="DD20" s="627">
        <v>2154077</v>
      </c>
      <c r="DE20" s="622"/>
      <c r="DF20" s="622"/>
      <c r="DG20" s="622"/>
      <c r="DH20" s="622"/>
      <c r="DI20" s="622"/>
      <c r="DJ20" s="622"/>
      <c r="DK20" s="622"/>
      <c r="DL20" s="622"/>
      <c r="DM20" s="622"/>
      <c r="DN20" s="622"/>
      <c r="DO20" s="622"/>
      <c r="DP20" s="623"/>
      <c r="DQ20" s="627">
        <v>15594040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6851006</v>
      </c>
      <c r="S21" s="622"/>
      <c r="T21" s="622"/>
      <c r="U21" s="622"/>
      <c r="V21" s="622"/>
      <c r="W21" s="622"/>
      <c r="X21" s="622"/>
      <c r="Y21" s="623"/>
      <c r="Z21" s="659">
        <v>27.6</v>
      </c>
      <c r="AA21" s="659"/>
      <c r="AB21" s="659"/>
      <c r="AC21" s="659"/>
      <c r="AD21" s="660">
        <v>6019993</v>
      </c>
      <c r="AE21" s="660"/>
      <c r="AF21" s="660"/>
      <c r="AG21" s="660"/>
      <c r="AH21" s="660"/>
      <c r="AI21" s="660"/>
      <c r="AJ21" s="660"/>
      <c r="AK21" s="660"/>
      <c r="AL21" s="624">
        <v>45.6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57425</v>
      </c>
      <c r="BH21" s="622"/>
      <c r="BI21" s="622"/>
      <c r="BJ21" s="622"/>
      <c r="BK21" s="622"/>
      <c r="BL21" s="622"/>
      <c r="BM21" s="622"/>
      <c r="BN21" s="623"/>
      <c r="BO21" s="659">
        <v>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6019993</v>
      </c>
      <c r="S22" s="622"/>
      <c r="T22" s="622"/>
      <c r="U22" s="622"/>
      <c r="V22" s="622"/>
      <c r="W22" s="622"/>
      <c r="X22" s="622"/>
      <c r="Y22" s="623"/>
      <c r="Z22" s="659">
        <v>24.3</v>
      </c>
      <c r="AA22" s="659"/>
      <c r="AB22" s="659"/>
      <c r="AC22" s="659"/>
      <c r="AD22" s="660">
        <v>6019993</v>
      </c>
      <c r="AE22" s="660"/>
      <c r="AF22" s="660"/>
      <c r="AG22" s="660"/>
      <c r="AH22" s="660"/>
      <c r="AI22" s="660"/>
      <c r="AJ22" s="660"/>
      <c r="AK22" s="660"/>
      <c r="AL22" s="624">
        <v>45.6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831013</v>
      </c>
      <c r="S23" s="622"/>
      <c r="T23" s="622"/>
      <c r="U23" s="622"/>
      <c r="V23" s="622"/>
      <c r="W23" s="622"/>
      <c r="X23" s="622"/>
      <c r="Y23" s="623"/>
      <c r="Z23" s="659">
        <v>3.4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271504</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11685850</v>
      </c>
      <c r="CS24" s="677"/>
      <c r="CT24" s="677"/>
      <c r="CU24" s="677"/>
      <c r="CV24" s="677"/>
      <c r="CW24" s="677"/>
      <c r="CX24" s="677"/>
      <c r="CY24" s="702"/>
      <c r="CZ24" s="703">
        <v>48.4</v>
      </c>
      <c r="DA24" s="685"/>
      <c r="DB24" s="685"/>
      <c r="DC24" s="705"/>
      <c r="DD24" s="701">
        <v>8402744</v>
      </c>
      <c r="DE24" s="677"/>
      <c r="DF24" s="677"/>
      <c r="DG24" s="677"/>
      <c r="DH24" s="677"/>
      <c r="DI24" s="677"/>
      <c r="DJ24" s="677"/>
      <c r="DK24" s="702"/>
      <c r="DL24" s="701">
        <v>7653167</v>
      </c>
      <c r="DM24" s="677"/>
      <c r="DN24" s="677"/>
      <c r="DO24" s="677"/>
      <c r="DP24" s="677"/>
      <c r="DQ24" s="677"/>
      <c r="DR24" s="677"/>
      <c r="DS24" s="677"/>
      <c r="DT24" s="677"/>
      <c r="DU24" s="677"/>
      <c r="DV24" s="702"/>
      <c r="DW24" s="703">
        <v>57.6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14134445</v>
      </c>
      <c r="S25" s="622"/>
      <c r="T25" s="622"/>
      <c r="U25" s="622"/>
      <c r="V25" s="622"/>
      <c r="W25" s="622"/>
      <c r="X25" s="622"/>
      <c r="Y25" s="623"/>
      <c r="Z25" s="659">
        <v>57</v>
      </c>
      <c r="AA25" s="659"/>
      <c r="AB25" s="659"/>
      <c r="AC25" s="659"/>
      <c r="AD25" s="660">
        <v>13031928</v>
      </c>
      <c r="AE25" s="660"/>
      <c r="AF25" s="660"/>
      <c r="AG25" s="660"/>
      <c r="AH25" s="660"/>
      <c r="AI25" s="660"/>
      <c r="AJ25" s="660"/>
      <c r="AK25" s="660"/>
      <c r="AL25" s="624">
        <v>98.8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3942853</v>
      </c>
      <c r="CS25" s="634"/>
      <c r="CT25" s="634"/>
      <c r="CU25" s="634"/>
      <c r="CV25" s="634"/>
      <c r="CW25" s="634"/>
      <c r="CX25" s="634"/>
      <c r="CY25" s="635"/>
      <c r="CZ25" s="624">
        <v>16.3</v>
      </c>
      <c r="DA25" s="636"/>
      <c r="DB25" s="636"/>
      <c r="DC25" s="637"/>
      <c r="DD25" s="627">
        <v>3570276</v>
      </c>
      <c r="DE25" s="634"/>
      <c r="DF25" s="634"/>
      <c r="DG25" s="634"/>
      <c r="DH25" s="634"/>
      <c r="DI25" s="634"/>
      <c r="DJ25" s="634"/>
      <c r="DK25" s="635"/>
      <c r="DL25" s="627">
        <v>3540440</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4893</v>
      </c>
      <c r="S26" s="622"/>
      <c r="T26" s="622"/>
      <c r="U26" s="622"/>
      <c r="V26" s="622"/>
      <c r="W26" s="622"/>
      <c r="X26" s="622"/>
      <c r="Y26" s="623"/>
      <c r="Z26" s="659">
        <v>0</v>
      </c>
      <c r="AA26" s="659"/>
      <c r="AB26" s="659"/>
      <c r="AC26" s="659"/>
      <c r="AD26" s="660">
        <v>4893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2233226</v>
      </c>
      <c r="CS26" s="622"/>
      <c r="CT26" s="622"/>
      <c r="CU26" s="622"/>
      <c r="CV26" s="622"/>
      <c r="CW26" s="622"/>
      <c r="CX26" s="622"/>
      <c r="CY26" s="623"/>
      <c r="CZ26" s="624">
        <v>9.3000000000000007</v>
      </c>
      <c r="DA26" s="636"/>
      <c r="DB26" s="636"/>
      <c r="DC26" s="637"/>
      <c r="DD26" s="627">
        <v>2044575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127383</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5798561</v>
      </c>
      <c r="BH27" s="622"/>
      <c r="BI27" s="622"/>
      <c r="BJ27" s="622"/>
      <c r="BK27" s="622"/>
      <c r="BL27" s="622"/>
      <c r="BM27" s="622"/>
      <c r="BN27" s="623"/>
      <c r="BO27" s="659">
        <v>100</v>
      </c>
      <c r="BP27" s="659"/>
      <c r="BQ27" s="659"/>
      <c r="BR27" s="659"/>
      <c r="BS27" s="660">
        <v>73046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4422383</v>
      </c>
      <c r="CS27" s="634"/>
      <c r="CT27" s="634"/>
      <c r="CU27" s="634"/>
      <c r="CV27" s="634"/>
      <c r="CW27" s="634"/>
      <c r="CX27" s="634"/>
      <c r="CY27" s="635"/>
      <c r="CZ27" s="624">
        <v>18.3</v>
      </c>
      <c r="DA27" s="636"/>
      <c r="DB27" s="636"/>
      <c r="DC27" s="637"/>
      <c r="DD27" s="627">
        <v>1720830</v>
      </c>
      <c r="DE27" s="634"/>
      <c r="DF27" s="634"/>
      <c r="DG27" s="634"/>
      <c r="DH27" s="634"/>
      <c r="DI27" s="634"/>
      <c r="DJ27" s="634"/>
      <c r="DK27" s="635"/>
      <c r="DL27" s="627">
        <v>1001089</v>
      </c>
      <c r="DM27" s="634"/>
      <c r="DN27" s="634"/>
      <c r="DO27" s="634"/>
      <c r="DP27" s="634"/>
      <c r="DQ27" s="634"/>
      <c r="DR27" s="634"/>
      <c r="DS27" s="634"/>
      <c r="DT27" s="634"/>
      <c r="DU27" s="634"/>
      <c r="DV27" s="635"/>
      <c r="DW27" s="624">
        <v>7.5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808311</v>
      </c>
      <c r="S28" s="622"/>
      <c r="T28" s="622"/>
      <c r="U28" s="622"/>
      <c r="V28" s="622"/>
      <c r="W28" s="622"/>
      <c r="X28" s="622"/>
      <c r="Y28" s="623"/>
      <c r="Z28" s="659">
        <v>3.3</v>
      </c>
      <c r="AA28" s="659"/>
      <c r="AB28" s="659"/>
      <c r="AC28" s="659"/>
      <c r="AD28" s="660">
        <v>70762</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3320614</v>
      </c>
      <c r="CS28" s="622"/>
      <c r="CT28" s="622"/>
      <c r="CU28" s="622"/>
      <c r="CV28" s="622"/>
      <c r="CW28" s="622"/>
      <c r="CX28" s="622"/>
      <c r="CY28" s="623"/>
      <c r="CZ28" s="624">
        <v>13.8</v>
      </c>
      <c r="DA28" s="636"/>
      <c r="DB28" s="636"/>
      <c r="DC28" s="637"/>
      <c r="DD28" s="627">
        <v>3111638</v>
      </c>
      <c r="DE28" s="622"/>
      <c r="DF28" s="622"/>
      <c r="DG28" s="622"/>
      <c r="DH28" s="622"/>
      <c r="DI28" s="622"/>
      <c r="DJ28" s="622"/>
      <c r="DK28" s="623"/>
      <c r="DL28" s="627">
        <v>3111638</v>
      </c>
      <c r="DM28" s="622"/>
      <c r="DN28" s="622"/>
      <c r="DO28" s="622"/>
      <c r="DP28" s="622"/>
      <c r="DQ28" s="622"/>
      <c r="DR28" s="622"/>
      <c r="DS28" s="622"/>
      <c r="DT28" s="622"/>
      <c r="DU28" s="622"/>
      <c r="DV28" s="623"/>
      <c r="DW28" s="624">
        <v>23.4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160419</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3320604</v>
      </c>
      <c r="CS29" s="634"/>
      <c r="CT29" s="634"/>
      <c r="CU29" s="634"/>
      <c r="CV29" s="634"/>
      <c r="CW29" s="634"/>
      <c r="CX29" s="634"/>
      <c r="CY29" s="635"/>
      <c r="CZ29" s="624">
        <v>13.8</v>
      </c>
      <c r="DA29" s="636"/>
      <c r="DB29" s="636"/>
      <c r="DC29" s="637"/>
      <c r="DD29" s="627">
        <v>3111628</v>
      </c>
      <c r="DE29" s="634"/>
      <c r="DF29" s="634"/>
      <c r="DG29" s="634"/>
      <c r="DH29" s="634"/>
      <c r="DI29" s="634"/>
      <c r="DJ29" s="634"/>
      <c r="DK29" s="635"/>
      <c r="DL29" s="627">
        <v>3111628</v>
      </c>
      <c r="DM29" s="634"/>
      <c r="DN29" s="634"/>
      <c r="DO29" s="634"/>
      <c r="DP29" s="634"/>
      <c r="DQ29" s="634"/>
      <c r="DR29" s="634"/>
      <c r="DS29" s="634"/>
      <c r="DT29" s="634"/>
      <c r="DU29" s="634"/>
      <c r="DV29" s="635"/>
      <c r="DW29" s="624">
        <v>23.4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3710754</v>
      </c>
      <c r="S30" s="622"/>
      <c r="T30" s="622"/>
      <c r="U30" s="622"/>
      <c r="V30" s="622"/>
      <c r="W30" s="622"/>
      <c r="X30" s="622"/>
      <c r="Y30" s="623"/>
      <c r="Z30" s="659">
        <v>15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3208706</v>
      </c>
      <c r="CS30" s="622"/>
      <c r="CT30" s="622"/>
      <c r="CU30" s="622"/>
      <c r="CV30" s="622"/>
      <c r="CW30" s="622"/>
      <c r="CX30" s="622"/>
      <c r="CY30" s="623"/>
      <c r="CZ30" s="624">
        <v>13.3</v>
      </c>
      <c r="DA30" s="636"/>
      <c r="DB30" s="636"/>
      <c r="DC30" s="637"/>
      <c r="DD30" s="627">
        <v>2999730</v>
      </c>
      <c r="DE30" s="622"/>
      <c r="DF30" s="622"/>
      <c r="DG30" s="622"/>
      <c r="DH30" s="622"/>
      <c r="DI30" s="622"/>
      <c r="DJ30" s="622"/>
      <c r="DK30" s="623"/>
      <c r="DL30" s="627">
        <v>2999730</v>
      </c>
      <c r="DM30" s="622"/>
      <c r="DN30" s="622"/>
      <c r="DO30" s="622"/>
      <c r="DP30" s="622"/>
      <c r="DQ30" s="622"/>
      <c r="DR30" s="622"/>
      <c r="DS30" s="622"/>
      <c r="DT30" s="622"/>
      <c r="DU30" s="622"/>
      <c r="DV30" s="623"/>
      <c r="DW30" s="624">
        <v>22.6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97.6</v>
      </c>
      <c r="BN31" s="684"/>
      <c r="BO31" s="684"/>
      <c r="BP31" s="684"/>
      <c r="BQ31" s="686"/>
      <c r="BR31" s="683">
        <v>99.1</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111898</v>
      </c>
      <c r="CS31" s="634"/>
      <c r="CT31" s="634"/>
      <c r="CU31" s="634"/>
      <c r="CV31" s="634"/>
      <c r="CW31" s="634"/>
      <c r="CX31" s="634"/>
      <c r="CY31" s="635"/>
      <c r="CZ31" s="624">
        <v>0.5</v>
      </c>
      <c r="DA31" s="636"/>
      <c r="DB31" s="636"/>
      <c r="DC31" s="637"/>
      <c r="DD31" s="627">
        <v>111898</v>
      </c>
      <c r="DE31" s="634"/>
      <c r="DF31" s="634"/>
      <c r="DG31" s="634"/>
      <c r="DH31" s="634"/>
      <c r="DI31" s="634"/>
      <c r="DJ31" s="634"/>
      <c r="DK31" s="635"/>
      <c r="DL31" s="627">
        <v>111898</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1729316</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98.9</v>
      </c>
      <c r="BH32" s="634"/>
      <c r="BI32" s="634"/>
      <c r="BJ32" s="634"/>
      <c r="BK32" s="634"/>
      <c r="BL32" s="634"/>
      <c r="BM32" s="625">
        <v>98</v>
      </c>
      <c r="BN32" s="634"/>
      <c r="BO32" s="634"/>
      <c r="BP32" s="634"/>
      <c r="BQ32" s="657"/>
      <c r="BR32" s="687">
        <v>99.1</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v>10</v>
      </c>
      <c r="CS32" s="622"/>
      <c r="CT32" s="622"/>
      <c r="CU32" s="622"/>
      <c r="CV32" s="622"/>
      <c r="CW32" s="622"/>
      <c r="CX32" s="622"/>
      <c r="CY32" s="623"/>
      <c r="CZ32" s="624">
        <v>0</v>
      </c>
      <c r="DA32" s="636"/>
      <c r="DB32" s="636"/>
      <c r="DC32" s="637"/>
      <c r="DD32" s="627">
        <v>10</v>
      </c>
      <c r="DE32" s="622"/>
      <c r="DF32" s="622"/>
      <c r="DG32" s="622"/>
      <c r="DH32" s="622"/>
      <c r="DI32" s="622"/>
      <c r="DJ32" s="622"/>
      <c r="DK32" s="623"/>
      <c r="DL32" s="627">
        <v>10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87292</v>
      </c>
      <c r="S33" s="622"/>
      <c r="T33" s="622"/>
      <c r="U33" s="622"/>
      <c r="V33" s="622"/>
      <c r="W33" s="622"/>
      <c r="X33" s="622"/>
      <c r="Y33" s="623"/>
      <c r="Z33" s="659">
        <v>0.4</v>
      </c>
      <c r="AA33" s="659"/>
      <c r="AB33" s="659"/>
      <c r="AC33" s="659"/>
      <c r="AD33" s="660">
        <v>50980</v>
      </c>
      <c r="AE33" s="660"/>
      <c r="AF33" s="660"/>
      <c r="AG33" s="660"/>
      <c r="AH33" s="660"/>
      <c r="AI33" s="660"/>
      <c r="AJ33" s="660"/>
      <c r="AK33" s="660"/>
      <c r="AL33" s="624">
        <v>0.4</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99.3</v>
      </c>
      <c r="BH33" s="606"/>
      <c r="BI33" s="606"/>
      <c r="BJ33" s="606"/>
      <c r="BK33" s="606"/>
      <c r="BL33" s="606"/>
      <c r="BM33" s="652">
        <v>97</v>
      </c>
      <c r="BN33" s="606"/>
      <c r="BO33" s="606"/>
      <c r="BP33" s="606"/>
      <c r="BQ33" s="669"/>
      <c r="BR33" s="682">
        <v>99</v>
      </c>
      <c r="BS33" s="606"/>
      <c r="BT33" s="606"/>
      <c r="BU33" s="606"/>
      <c r="BV33" s="606"/>
      <c r="BW33" s="606"/>
      <c r="BX33" s="652">
        <v>96.7</v>
      </c>
      <c r="BY33" s="606"/>
      <c r="BZ33" s="606"/>
      <c r="CA33" s="606"/>
      <c r="CB33" s="669"/>
      <c r="CD33" s="618" t="s">
        <v>307</v>
      </c>
      <c r="CE33" s="619"/>
      <c r="CF33" s="619"/>
      <c r="CG33" s="619"/>
      <c r="CH33" s="619"/>
      <c r="CI33" s="619"/>
      <c r="CJ33" s="619"/>
      <c r="CK33" s="619"/>
      <c r="CL33" s="619"/>
      <c r="CM33" s="619"/>
      <c r="CN33" s="619"/>
      <c r="CO33" s="619"/>
      <c r="CP33" s="619"/>
      <c r="CQ33" s="620"/>
      <c r="CR33" s="621">
        <v>10202204</v>
      </c>
      <c r="CS33" s="634"/>
      <c r="CT33" s="634"/>
      <c r="CU33" s="634"/>
      <c r="CV33" s="634"/>
      <c r="CW33" s="634"/>
      <c r="CX33" s="634"/>
      <c r="CY33" s="635"/>
      <c r="CZ33" s="624">
        <v>42.3</v>
      </c>
      <c r="DA33" s="636"/>
      <c r="DB33" s="636"/>
      <c r="DC33" s="637"/>
      <c r="DD33" s="627">
        <v>6918729</v>
      </c>
      <c r="DE33" s="634"/>
      <c r="DF33" s="634"/>
      <c r="DG33" s="634"/>
      <c r="DH33" s="634"/>
      <c r="DI33" s="634"/>
      <c r="DJ33" s="634"/>
      <c r="DK33" s="635"/>
      <c r="DL33" s="627">
        <v>5108004</v>
      </c>
      <c r="DM33" s="634"/>
      <c r="DN33" s="634"/>
      <c r="DO33" s="634"/>
      <c r="DP33" s="634"/>
      <c r="DQ33" s="634"/>
      <c r="DR33" s="634"/>
      <c r="DS33" s="634"/>
      <c r="DT33" s="634"/>
      <c r="DU33" s="634"/>
      <c r="DV33" s="635"/>
      <c r="DW33" s="624">
        <v>38.5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18656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4116204</v>
      </c>
      <c r="CS34" s="622"/>
      <c r="CT34" s="622"/>
      <c r="CU34" s="622"/>
      <c r="CV34" s="622"/>
      <c r="CW34" s="622"/>
      <c r="CX34" s="622"/>
      <c r="CY34" s="623"/>
      <c r="CZ34" s="624">
        <v>17.100000000000001</v>
      </c>
      <c r="DA34" s="636"/>
      <c r="DB34" s="636"/>
      <c r="DC34" s="637"/>
      <c r="DD34" s="627">
        <v>2013542</v>
      </c>
      <c r="DE34" s="622"/>
      <c r="DF34" s="622"/>
      <c r="DG34" s="622"/>
      <c r="DH34" s="622"/>
      <c r="DI34" s="622"/>
      <c r="DJ34" s="622"/>
      <c r="DK34" s="623"/>
      <c r="DL34" s="627">
        <v>1625934</v>
      </c>
      <c r="DM34" s="622"/>
      <c r="DN34" s="622"/>
      <c r="DO34" s="622"/>
      <c r="DP34" s="622"/>
      <c r="DQ34" s="622"/>
      <c r="DR34" s="622"/>
      <c r="DS34" s="622"/>
      <c r="DT34" s="622"/>
      <c r="DU34" s="622"/>
      <c r="DV34" s="623"/>
      <c r="DW34" s="624">
        <v>12.2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988377</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52027</v>
      </c>
      <c r="CS35" s="634"/>
      <c r="CT35" s="634"/>
      <c r="CU35" s="634"/>
      <c r="CV35" s="634"/>
      <c r="CW35" s="634"/>
      <c r="CX35" s="634"/>
      <c r="CY35" s="635"/>
      <c r="CZ35" s="624">
        <v>0.2</v>
      </c>
      <c r="DA35" s="636"/>
      <c r="DB35" s="636"/>
      <c r="DC35" s="637"/>
      <c r="DD35" s="627">
        <v>31700</v>
      </c>
      <c r="DE35" s="634"/>
      <c r="DF35" s="634"/>
      <c r="DG35" s="634"/>
      <c r="DH35" s="634"/>
      <c r="DI35" s="634"/>
      <c r="DJ35" s="634"/>
      <c r="DK35" s="635"/>
      <c r="DL35" s="627">
        <v>31601</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789398</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3097160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61479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3204405</v>
      </c>
      <c r="CS36" s="622"/>
      <c r="CT36" s="622"/>
      <c r="CU36" s="622"/>
      <c r="CV36" s="622"/>
      <c r="CW36" s="622"/>
      <c r="CX36" s="622"/>
      <c r="CY36" s="623"/>
      <c r="CZ36" s="624">
        <v>13.3</v>
      </c>
      <c r="DA36" s="636"/>
      <c r="DB36" s="636"/>
      <c r="DC36" s="637"/>
      <c r="DD36" s="627">
        <v>2545150</v>
      </c>
      <c r="DE36" s="622"/>
      <c r="DF36" s="622"/>
      <c r="DG36" s="622"/>
      <c r="DH36" s="622"/>
      <c r="DI36" s="622"/>
      <c r="DJ36" s="622"/>
      <c r="DK36" s="623"/>
      <c r="DL36" s="627">
        <v>1745637</v>
      </c>
      <c r="DM36" s="622"/>
      <c r="DN36" s="622"/>
      <c r="DO36" s="622"/>
      <c r="DP36" s="622"/>
      <c r="DQ36" s="622"/>
      <c r="DR36" s="622"/>
      <c r="DS36" s="622"/>
      <c r="DT36" s="622"/>
      <c r="DU36" s="622"/>
      <c r="DV36" s="623"/>
      <c r="DW36" s="624">
        <v>13.1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594882</v>
      </c>
      <c r="S37" s="622"/>
      <c r="T37" s="622"/>
      <c r="U37" s="622"/>
      <c r="V37" s="622"/>
      <c r="W37" s="622"/>
      <c r="X37" s="622"/>
      <c r="Y37" s="623"/>
      <c r="Z37" s="659">
        <v>2.4</v>
      </c>
      <c r="AA37" s="659"/>
      <c r="AB37" s="659"/>
      <c r="AC37" s="659"/>
      <c r="AD37" s="660">
        <v>33050</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739236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-5470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843002</v>
      </c>
      <c r="CS37" s="634"/>
      <c r="CT37" s="634"/>
      <c r="CU37" s="634"/>
      <c r="CV37" s="634"/>
      <c r="CW37" s="634"/>
      <c r="CX37" s="634"/>
      <c r="CY37" s="635"/>
      <c r="CZ37" s="624">
        <v>3.5</v>
      </c>
      <c r="DA37" s="636"/>
      <c r="DB37" s="636"/>
      <c r="DC37" s="637"/>
      <c r="DD37" s="627">
        <v>829955</v>
      </c>
      <c r="DE37" s="634"/>
      <c r="DF37" s="634"/>
      <c r="DG37" s="634"/>
      <c r="DH37" s="634"/>
      <c r="DI37" s="634"/>
      <c r="DJ37" s="634"/>
      <c r="DK37" s="635"/>
      <c r="DL37" s="627">
        <v>771095</v>
      </c>
      <c r="DM37" s="634"/>
      <c r="DN37" s="634"/>
      <c r="DO37" s="634"/>
      <c r="DP37" s="634"/>
      <c r="DQ37" s="634"/>
      <c r="DR37" s="634"/>
      <c r="DS37" s="634"/>
      <c r="DT37" s="634"/>
      <c r="DU37" s="634"/>
      <c r="DV37" s="635"/>
      <c r="DW37" s="624">
        <v>5.8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1627269</v>
      </c>
      <c r="S38" s="622"/>
      <c r="T38" s="622"/>
      <c r="U38" s="622"/>
      <c r="V38" s="622"/>
      <c r="W38" s="622"/>
      <c r="X38" s="622"/>
      <c r="Y38" s="623"/>
      <c r="Z38" s="659">
        <v>6.6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55309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5811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2260927</v>
      </c>
      <c r="CS38" s="622"/>
      <c r="CT38" s="622"/>
      <c r="CU38" s="622"/>
      <c r="CV38" s="622"/>
      <c r="CW38" s="622"/>
      <c r="CX38" s="622"/>
      <c r="CY38" s="623"/>
      <c r="CZ38" s="624">
        <v>9.4</v>
      </c>
      <c r="DA38" s="636"/>
      <c r="DB38" s="636"/>
      <c r="DC38" s="637"/>
      <c r="DD38" s="627">
        <v>1843488</v>
      </c>
      <c r="DE38" s="622"/>
      <c r="DF38" s="622"/>
      <c r="DG38" s="622"/>
      <c r="DH38" s="622"/>
      <c r="DI38" s="622"/>
      <c r="DJ38" s="622"/>
      <c r="DK38" s="623"/>
      <c r="DL38" s="627">
        <v>1704832</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41688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8785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564591</v>
      </c>
      <c r="CS39" s="634"/>
      <c r="CT39" s="634"/>
      <c r="CU39" s="634"/>
      <c r="CV39" s="634"/>
      <c r="CW39" s="634"/>
      <c r="CX39" s="634"/>
      <c r="CY39" s="635"/>
      <c r="CZ39" s="624">
        <v>2.2999999999999998</v>
      </c>
      <c r="DA39" s="636"/>
      <c r="DB39" s="636"/>
      <c r="DC39" s="637"/>
      <c r="DD39" s="627">
        <v>484849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86069</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17268</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4050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24781395</v>
      </c>
      <c r="S41" s="646"/>
      <c r="T41" s="646"/>
      <c r="U41" s="646"/>
      <c r="V41" s="646"/>
      <c r="W41" s="646"/>
      <c r="X41" s="646"/>
      <c r="Y41" s="649"/>
      <c r="Z41" s="650">
        <v>100</v>
      </c>
      <c r="AA41" s="650"/>
      <c r="AB41" s="650"/>
      <c r="AC41" s="650"/>
      <c r="AD41" s="651">
        <v>13191613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483097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1760562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2234159</v>
      </c>
      <c r="CS42" s="634"/>
      <c r="CT42" s="634"/>
      <c r="CU42" s="634"/>
      <c r="CV42" s="634"/>
      <c r="CW42" s="634"/>
      <c r="CX42" s="634"/>
      <c r="CY42" s="635"/>
      <c r="CZ42" s="624">
        <v>9.3000000000000007</v>
      </c>
      <c r="DA42" s="636"/>
      <c r="DB42" s="636"/>
      <c r="DC42" s="637"/>
      <c r="DD42" s="627">
        <v>272567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61892</v>
      </c>
      <c r="CS43" s="634"/>
      <c r="CT43" s="634"/>
      <c r="CU43" s="634"/>
      <c r="CV43" s="634"/>
      <c r="CW43" s="634"/>
      <c r="CX43" s="634"/>
      <c r="CY43" s="635"/>
      <c r="CZ43" s="624">
        <v>0.3</v>
      </c>
      <c r="DA43" s="636"/>
      <c r="DB43" s="636"/>
      <c r="DC43" s="637"/>
      <c r="DD43" s="627">
        <v>61892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2154077</v>
      </c>
      <c r="CS44" s="622"/>
      <c r="CT44" s="622"/>
      <c r="CU44" s="622"/>
      <c r="CV44" s="622"/>
      <c r="CW44" s="622"/>
      <c r="CX44" s="622"/>
      <c r="CY44" s="623"/>
      <c r="CZ44" s="624">
        <v>8.9</v>
      </c>
      <c r="DA44" s="625"/>
      <c r="DB44" s="625"/>
      <c r="DC44" s="626"/>
      <c r="DD44" s="627">
        <v>203023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731933</v>
      </c>
      <c r="CS45" s="634"/>
      <c r="CT45" s="634"/>
      <c r="CU45" s="634"/>
      <c r="CV45" s="634"/>
      <c r="CW45" s="634"/>
      <c r="CX45" s="634"/>
      <c r="CY45" s="635"/>
      <c r="CZ45" s="624">
        <v>3</v>
      </c>
      <c r="DA45" s="636"/>
      <c r="DB45" s="636"/>
      <c r="DC45" s="637"/>
      <c r="DD45" s="627">
        <v>65419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1283052</v>
      </c>
      <c r="CS46" s="622"/>
      <c r="CT46" s="622"/>
      <c r="CU46" s="622"/>
      <c r="CV46" s="622"/>
      <c r="CW46" s="622"/>
      <c r="CX46" s="622"/>
      <c r="CY46" s="623"/>
      <c r="CZ46" s="624">
        <v>5.3</v>
      </c>
      <c r="DA46" s="625"/>
      <c r="DB46" s="625"/>
      <c r="DC46" s="626"/>
      <c r="DD46" s="627">
        <v>133761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80082</v>
      </c>
      <c r="CS47" s="634"/>
      <c r="CT47" s="634"/>
      <c r="CU47" s="634"/>
      <c r="CV47" s="634"/>
      <c r="CW47" s="634"/>
      <c r="CX47" s="634"/>
      <c r="CY47" s="635"/>
      <c r="CZ47" s="624">
        <v>0.3</v>
      </c>
      <c r="DA47" s="636"/>
      <c r="DB47" s="636"/>
      <c r="DC47" s="637"/>
      <c r="DD47" s="627">
        <v>69544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24122213</v>
      </c>
      <c r="CS49" s="606"/>
      <c r="CT49" s="606"/>
      <c r="CU49" s="606"/>
      <c r="CV49" s="606"/>
      <c r="CW49" s="606"/>
      <c r="CX49" s="606"/>
      <c r="CY49" s="607"/>
      <c r="CZ49" s="608">
        <v>100</v>
      </c>
      <c r="DA49" s="609"/>
      <c r="DB49" s="609"/>
      <c r="DC49" s="610"/>
      <c r="DD49" s="611">
        <v>15594040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99VyaYyWA6IsovhpBuj86lBTG8Zzzmmv471VAMWLXVx8gx6VrcGxNzfo4ZN/ZG72oQwGJwYzJM9fQy31VeVUQ==" saltValue="XTYF3gSi4czDmfwh9sc+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25089</v>
      </c>
      <c r="R7" s="1103"/>
      <c r="S7" s="1103"/>
      <c r="T7" s="1103"/>
      <c r="U7" s="1103"/>
      <c r="V7" s="1103">
        <v>24430</v>
      </c>
      <c r="W7" s="1103"/>
      <c r="X7" s="1103"/>
      <c r="Y7" s="1103"/>
      <c r="Z7" s="1103"/>
      <c r="AA7" s="1103">
        <v>659</v>
      </c>
      <c r="AB7" s="1103"/>
      <c r="AC7" s="1103"/>
      <c r="AD7" s="1103"/>
      <c r="AE7" s="1104"/>
      <c r="AF7" s="1105">
        <v>602</v>
      </c>
      <c r="AG7" s="1106"/>
      <c r="AH7" s="1106"/>
      <c r="AI7" s="1106"/>
      <c r="AJ7" s="1107"/>
      <c r="AK7" s="1108">
        <v>988</v>
      </c>
      <c r="AL7" s="1109"/>
      <c r="AM7" s="1109"/>
      <c r="AN7" s="1109"/>
      <c r="AO7" s="1109"/>
      <c r="AP7" s="1109">
        <v>24237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564</v>
      </c>
      <c r="BT7" s="1100"/>
      <c r="BU7" s="1100"/>
      <c r="BV7" s="1100"/>
      <c r="BW7" s="1100"/>
      <c r="BX7" s="1100"/>
      <c r="BY7" s="1100"/>
      <c r="BZ7" s="1100"/>
      <c r="CA7" s="1100"/>
      <c r="CB7" s="1100"/>
      <c r="CC7" s="1100"/>
      <c r="CD7" s="1100"/>
      <c r="CE7" s="1100"/>
      <c r="CF7" s="1100"/>
      <c r="CG7" s="1112"/>
      <c r="CH7" s="1096">
        <v>-5</v>
      </c>
      <c r="CI7" s="1097"/>
      <c r="CJ7" s="1097"/>
      <c r="CK7" s="1097"/>
      <c r="CL7" s="1098"/>
      <c r="CM7" s="1096">
        <v>103</v>
      </c>
      <c r="CN7" s="1097"/>
      <c r="CO7" s="1097"/>
      <c r="CP7" s="1097"/>
      <c r="CQ7" s="1098"/>
      <c r="CR7" s="1096">
        <v>55</v>
      </c>
      <c r="CS7" s="1097"/>
      <c r="CT7" s="1097"/>
      <c r="CU7" s="1097"/>
      <c r="CV7" s="1098"/>
      <c r="CW7" s="1096" t="s">
        <v>563</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711</v>
      </c>
      <c r="R8" s="1039"/>
      <c r="S8" s="1039"/>
      <c r="T8" s="1039"/>
      <c r="U8" s="1039"/>
      <c r="V8" s="1039">
        <v>711</v>
      </c>
      <c r="W8" s="1039"/>
      <c r="X8" s="1039"/>
      <c r="Y8" s="1039"/>
      <c r="Z8" s="1039"/>
      <c r="AA8" s="1039" t="s">
        <v>563</v>
      </c>
      <c r="AB8" s="1039"/>
      <c r="AC8" s="1039"/>
      <c r="AD8" s="1039"/>
      <c r="AE8" s="1040"/>
      <c r="AF8" s="1035" t="s">
        <v>563</v>
      </c>
      <c r="AG8" s="1036"/>
      <c r="AH8" s="1036"/>
      <c r="AI8" s="1036"/>
      <c r="AJ8" s="1037"/>
      <c r="AK8" s="1080">
        <v>260</v>
      </c>
      <c r="AL8" s="1081"/>
      <c r="AM8" s="1081"/>
      <c r="AN8" s="1081"/>
      <c r="AO8" s="1081"/>
      <c r="AP8" s="1081">
        <v>1935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565</v>
      </c>
      <c r="BT8" s="993"/>
      <c r="BU8" s="993"/>
      <c r="BV8" s="993"/>
      <c r="BW8" s="993"/>
      <c r="BX8" s="993"/>
      <c r="BY8" s="993"/>
      <c r="BZ8" s="993"/>
      <c r="CA8" s="993"/>
      <c r="CB8" s="993"/>
      <c r="CC8" s="993"/>
      <c r="CD8" s="993"/>
      <c r="CE8" s="993"/>
      <c r="CF8" s="993"/>
      <c r="CG8" s="1014"/>
      <c r="CH8" s="989">
        <v>2</v>
      </c>
      <c r="CI8" s="990"/>
      <c r="CJ8" s="990"/>
      <c r="CK8" s="990"/>
      <c r="CL8" s="991"/>
      <c r="CM8" s="989">
        <v>104</v>
      </c>
      <c r="CN8" s="990"/>
      <c r="CO8" s="990"/>
      <c r="CP8" s="990"/>
      <c r="CQ8" s="991"/>
      <c r="CR8" s="989">
        <v>14</v>
      </c>
      <c r="CS8" s="990"/>
      <c r="CT8" s="990"/>
      <c r="CU8" s="990"/>
      <c r="CV8" s="991"/>
      <c r="CW8" s="989" t="s">
        <v>563</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566</v>
      </c>
      <c r="BT9" s="993"/>
      <c r="BU9" s="993"/>
      <c r="BV9" s="993"/>
      <c r="BW9" s="993"/>
      <c r="BX9" s="993"/>
      <c r="BY9" s="993"/>
      <c r="BZ9" s="993"/>
      <c r="CA9" s="993"/>
      <c r="CB9" s="993"/>
      <c r="CC9" s="993"/>
      <c r="CD9" s="993"/>
      <c r="CE9" s="993"/>
      <c r="CF9" s="993"/>
      <c r="CG9" s="1014"/>
      <c r="CH9" s="989">
        <v>6</v>
      </c>
      <c r="CI9" s="990"/>
      <c r="CJ9" s="990"/>
      <c r="CK9" s="990"/>
      <c r="CL9" s="991"/>
      <c r="CM9" s="989">
        <v>412</v>
      </c>
      <c r="CN9" s="990"/>
      <c r="CO9" s="990"/>
      <c r="CP9" s="990"/>
      <c r="CQ9" s="991"/>
      <c r="CR9" s="989">
        <v>421</v>
      </c>
      <c r="CS9" s="990"/>
      <c r="CT9" s="990"/>
      <c r="CU9" s="990"/>
      <c r="CV9" s="991"/>
      <c r="CW9" s="989" t="s">
        <v>563</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567</v>
      </c>
      <c r="BT10" s="993"/>
      <c r="BU10" s="993"/>
      <c r="BV10" s="993"/>
      <c r="BW10" s="993"/>
      <c r="BX10" s="993"/>
      <c r="BY10" s="993"/>
      <c r="BZ10" s="993"/>
      <c r="CA10" s="993"/>
      <c r="CB10" s="993"/>
      <c r="CC10" s="993"/>
      <c r="CD10" s="993"/>
      <c r="CE10" s="993"/>
      <c r="CF10" s="993"/>
      <c r="CG10" s="1014"/>
      <c r="CH10" s="989">
        <v>-65</v>
      </c>
      <c r="CI10" s="990"/>
      <c r="CJ10" s="990"/>
      <c r="CK10" s="990"/>
      <c r="CL10" s="991"/>
      <c r="CM10" s="989">
        <v>320</v>
      </c>
      <c r="CN10" s="990"/>
      <c r="CO10" s="990"/>
      <c r="CP10" s="990"/>
      <c r="CQ10" s="991"/>
      <c r="CR10" s="989">
        <v>248</v>
      </c>
      <c r="CS10" s="990"/>
      <c r="CT10" s="990"/>
      <c r="CU10" s="990"/>
      <c r="CV10" s="991"/>
      <c r="CW10" s="989" t="s">
        <v>563</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568</v>
      </c>
      <c r="BT11" s="993"/>
      <c r="BU11" s="993"/>
      <c r="BV11" s="993"/>
      <c r="BW11" s="993"/>
      <c r="BX11" s="993"/>
      <c r="BY11" s="993"/>
      <c r="BZ11" s="993"/>
      <c r="CA11" s="993"/>
      <c r="CB11" s="993"/>
      <c r="CC11" s="993"/>
      <c r="CD11" s="993"/>
      <c r="CE11" s="993"/>
      <c r="CF11" s="993"/>
      <c r="CG11" s="1014"/>
      <c r="CH11" s="989">
        <v>-42</v>
      </c>
      <c r="CI11" s="990"/>
      <c r="CJ11" s="990"/>
      <c r="CK11" s="990"/>
      <c r="CL11" s="991"/>
      <c r="CM11" s="989">
        <v>-17</v>
      </c>
      <c r="CN11" s="990"/>
      <c r="CO11" s="990"/>
      <c r="CP11" s="990"/>
      <c r="CQ11" s="991"/>
      <c r="CR11" s="989">
        <v>5</v>
      </c>
      <c r="CS11" s="990"/>
      <c r="CT11" s="990"/>
      <c r="CU11" s="990"/>
      <c r="CV11" s="991"/>
      <c r="CW11" s="989" t="s">
        <v>563</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24781</v>
      </c>
      <c r="R23" s="1061"/>
      <c r="S23" s="1061"/>
      <c r="T23" s="1061"/>
      <c r="U23" s="1061"/>
      <c r="V23" s="1061">
        <v>24122</v>
      </c>
      <c r="W23" s="1061"/>
      <c r="X23" s="1061"/>
      <c r="Y23" s="1061"/>
      <c r="Z23" s="1061"/>
      <c r="AA23" s="1061">
        <v>659</v>
      </c>
      <c r="AB23" s="1061"/>
      <c r="AC23" s="1061"/>
      <c r="AD23" s="1061"/>
      <c r="AE23" s="1068"/>
      <c r="AF23" s="1069">
        <v>602</v>
      </c>
      <c r="AG23" s="1061"/>
      <c r="AH23" s="1061"/>
      <c r="AI23" s="1061"/>
      <c r="AJ23" s="1070"/>
      <c r="AK23" s="1071"/>
      <c r="AL23" s="1072"/>
      <c r="AM23" s="1072"/>
      <c r="AN23" s="1072"/>
      <c r="AO23" s="1072"/>
      <c r="AP23" s="1061">
        <v>26172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5474</v>
      </c>
      <c r="R28" s="1051"/>
      <c r="S28" s="1051"/>
      <c r="T28" s="1051"/>
      <c r="U28" s="1051"/>
      <c r="V28" s="1051">
        <v>5412</v>
      </c>
      <c r="W28" s="1051"/>
      <c r="X28" s="1051"/>
      <c r="Y28" s="1051"/>
      <c r="Z28" s="1051"/>
      <c r="AA28" s="1051">
        <v>61</v>
      </c>
      <c r="AB28" s="1051"/>
      <c r="AC28" s="1051"/>
      <c r="AD28" s="1051"/>
      <c r="AE28" s="1052"/>
      <c r="AF28" s="1053">
        <v>61</v>
      </c>
      <c r="AG28" s="1051"/>
      <c r="AH28" s="1051"/>
      <c r="AI28" s="1051"/>
      <c r="AJ28" s="1054"/>
      <c r="AK28" s="1042">
        <v>515</v>
      </c>
      <c r="AL28" s="1043"/>
      <c r="AM28" s="1043"/>
      <c r="AN28" s="1043"/>
      <c r="AO28" s="1043"/>
      <c r="AP28" s="1043">
        <v>45</v>
      </c>
      <c r="AQ28" s="1043"/>
      <c r="AR28" s="1043"/>
      <c r="AS28" s="1043"/>
      <c r="AT28" s="1043"/>
      <c r="AU28" s="1043">
        <v>14</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5613</v>
      </c>
      <c r="R29" s="1039"/>
      <c r="S29" s="1039"/>
      <c r="T29" s="1039"/>
      <c r="U29" s="1039"/>
      <c r="V29" s="1039">
        <v>5453</v>
      </c>
      <c r="W29" s="1039"/>
      <c r="X29" s="1039"/>
      <c r="Y29" s="1039"/>
      <c r="Z29" s="1039"/>
      <c r="AA29" s="1039">
        <v>160</v>
      </c>
      <c r="AB29" s="1039"/>
      <c r="AC29" s="1039"/>
      <c r="AD29" s="1039"/>
      <c r="AE29" s="1040"/>
      <c r="AF29" s="1035">
        <v>160</v>
      </c>
      <c r="AG29" s="1036"/>
      <c r="AH29" s="1036"/>
      <c r="AI29" s="1036"/>
      <c r="AJ29" s="1037"/>
      <c r="AK29" s="980">
        <v>848</v>
      </c>
      <c r="AL29" s="971"/>
      <c r="AM29" s="971"/>
      <c r="AN29" s="971"/>
      <c r="AO29" s="971"/>
      <c r="AP29" s="971" t="s">
        <v>549</v>
      </c>
      <c r="AQ29" s="971"/>
      <c r="AR29" s="971"/>
      <c r="AS29" s="971"/>
      <c r="AT29" s="971"/>
      <c r="AU29" s="971" t="s">
        <v>549</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886</v>
      </c>
      <c r="R30" s="1039"/>
      <c r="S30" s="1039"/>
      <c r="T30" s="1039"/>
      <c r="U30" s="1039"/>
      <c r="V30" s="1039">
        <v>862</v>
      </c>
      <c r="W30" s="1039"/>
      <c r="X30" s="1039"/>
      <c r="Y30" s="1039"/>
      <c r="Z30" s="1039"/>
      <c r="AA30" s="1039">
        <v>24</v>
      </c>
      <c r="AB30" s="1039"/>
      <c r="AC30" s="1039"/>
      <c r="AD30" s="1039"/>
      <c r="AE30" s="1040"/>
      <c r="AF30" s="1035">
        <v>24</v>
      </c>
      <c r="AG30" s="1036"/>
      <c r="AH30" s="1036"/>
      <c r="AI30" s="1036"/>
      <c r="AJ30" s="1037"/>
      <c r="AK30" s="980">
        <v>231</v>
      </c>
      <c r="AL30" s="971"/>
      <c r="AM30" s="971"/>
      <c r="AN30" s="971"/>
      <c r="AO30" s="971"/>
      <c r="AP30" s="971" t="s">
        <v>549</v>
      </c>
      <c r="AQ30" s="971"/>
      <c r="AR30" s="971"/>
      <c r="AS30" s="971"/>
      <c r="AT30" s="971"/>
      <c r="AU30" s="971" t="s">
        <v>549</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1092</v>
      </c>
      <c r="R31" s="1039"/>
      <c r="S31" s="1039"/>
      <c r="T31" s="1039"/>
      <c r="U31" s="1039"/>
      <c r="V31" s="1039">
        <v>1099</v>
      </c>
      <c r="W31" s="1039"/>
      <c r="X31" s="1039"/>
      <c r="Y31" s="1039"/>
      <c r="Z31" s="1039"/>
      <c r="AA31" s="1039">
        <v>-7</v>
      </c>
      <c r="AB31" s="1039"/>
      <c r="AC31" s="1039"/>
      <c r="AD31" s="1039"/>
      <c r="AE31" s="1040"/>
      <c r="AF31" s="1035">
        <v>15</v>
      </c>
      <c r="AG31" s="1036"/>
      <c r="AH31" s="1036"/>
      <c r="AI31" s="1036"/>
      <c r="AJ31" s="1037"/>
      <c r="AK31" s="980">
        <v>741</v>
      </c>
      <c r="AL31" s="971"/>
      <c r="AM31" s="971"/>
      <c r="AN31" s="971"/>
      <c r="AO31" s="971"/>
      <c r="AP31" s="971">
        <v>11555</v>
      </c>
      <c r="AQ31" s="971"/>
      <c r="AR31" s="971"/>
      <c r="AS31" s="971"/>
      <c r="AT31" s="971"/>
      <c r="AU31" s="971">
        <v>10171</v>
      </c>
      <c r="AV31" s="971"/>
      <c r="AW31" s="971"/>
      <c r="AX31" s="971"/>
      <c r="AY31" s="971"/>
      <c r="AZ31" s="1041" t="s">
        <v>549</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86</v>
      </c>
      <c r="R32" s="1039"/>
      <c r="S32" s="1039"/>
      <c r="T32" s="1039"/>
      <c r="U32" s="1039"/>
      <c r="V32" s="1039">
        <v>84</v>
      </c>
      <c r="W32" s="1039"/>
      <c r="X32" s="1039"/>
      <c r="Y32" s="1039"/>
      <c r="Z32" s="1039"/>
      <c r="AA32" s="1039">
        <v>1</v>
      </c>
      <c r="AB32" s="1039"/>
      <c r="AC32" s="1039"/>
      <c r="AD32" s="1039"/>
      <c r="AE32" s="1040"/>
      <c r="AF32" s="1035">
        <v>77</v>
      </c>
      <c r="AG32" s="1036"/>
      <c r="AH32" s="1036"/>
      <c r="AI32" s="1036"/>
      <c r="AJ32" s="1037"/>
      <c r="AK32" s="980">
        <v>42</v>
      </c>
      <c r="AL32" s="971"/>
      <c r="AM32" s="971"/>
      <c r="AN32" s="971"/>
      <c r="AO32" s="971"/>
      <c r="AP32" s="971">
        <v>107</v>
      </c>
      <c r="AQ32" s="971"/>
      <c r="AR32" s="971"/>
      <c r="AS32" s="971"/>
      <c r="AT32" s="971"/>
      <c r="AU32" s="971">
        <v>54</v>
      </c>
      <c r="AV32" s="971"/>
      <c r="AW32" s="971"/>
      <c r="AX32" s="971"/>
      <c r="AY32" s="971"/>
      <c r="AZ32" s="1041" t="s">
        <v>549</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37</v>
      </c>
      <c r="R33" s="1039"/>
      <c r="S33" s="1039"/>
      <c r="T33" s="1039"/>
      <c r="U33" s="1039"/>
      <c r="V33" s="1039">
        <v>37</v>
      </c>
      <c r="W33" s="1039"/>
      <c r="X33" s="1039"/>
      <c r="Y33" s="1039"/>
      <c r="Z33" s="1039"/>
      <c r="AA33" s="1039">
        <v>0</v>
      </c>
      <c r="AB33" s="1039"/>
      <c r="AC33" s="1039"/>
      <c r="AD33" s="1039"/>
      <c r="AE33" s="1040"/>
      <c r="AF33" s="1035">
        <v>28</v>
      </c>
      <c r="AG33" s="1036"/>
      <c r="AH33" s="1036"/>
      <c r="AI33" s="1036"/>
      <c r="AJ33" s="1037"/>
      <c r="AK33" s="980" t="s">
        <v>550</v>
      </c>
      <c r="AL33" s="971"/>
      <c r="AM33" s="971"/>
      <c r="AN33" s="971"/>
      <c r="AO33" s="971"/>
      <c r="AP33" s="971" t="s">
        <v>550</v>
      </c>
      <c r="AQ33" s="971"/>
      <c r="AR33" s="971"/>
      <c r="AS33" s="971"/>
      <c r="AT33" s="971"/>
      <c r="AU33" s="971" t="s">
        <v>549</v>
      </c>
      <c r="AV33" s="971"/>
      <c r="AW33" s="971"/>
      <c r="AX33" s="971"/>
      <c r="AY33" s="971"/>
      <c r="AZ33" s="1041" t="s">
        <v>549</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60</v>
      </c>
      <c r="R34" s="1039"/>
      <c r="S34" s="1039"/>
      <c r="T34" s="1039"/>
      <c r="U34" s="1039"/>
      <c r="V34" s="1039">
        <v>104</v>
      </c>
      <c r="W34" s="1039"/>
      <c r="X34" s="1039"/>
      <c r="Y34" s="1039"/>
      <c r="Z34" s="1039"/>
      <c r="AA34" s="1039">
        <v>-43</v>
      </c>
      <c r="AB34" s="1039"/>
      <c r="AC34" s="1039"/>
      <c r="AD34" s="1039"/>
      <c r="AE34" s="1040"/>
      <c r="AF34" s="1035">
        <v>943</v>
      </c>
      <c r="AG34" s="1036"/>
      <c r="AH34" s="1036"/>
      <c r="AI34" s="1036"/>
      <c r="AJ34" s="1037"/>
      <c r="AK34" s="980" t="s">
        <v>550</v>
      </c>
      <c r="AL34" s="971"/>
      <c r="AM34" s="971"/>
      <c r="AN34" s="971"/>
      <c r="AO34" s="971"/>
      <c r="AP34" s="971" t="s">
        <v>550</v>
      </c>
      <c r="AQ34" s="971"/>
      <c r="AR34" s="971"/>
      <c r="AS34" s="971"/>
      <c r="AT34" s="971"/>
      <c r="AU34" s="971" t="s">
        <v>549</v>
      </c>
      <c r="AV34" s="971"/>
      <c r="AW34" s="971"/>
      <c r="AX34" s="971"/>
      <c r="AY34" s="971"/>
      <c r="AZ34" s="1041" t="s">
        <v>549</v>
      </c>
      <c r="BA34" s="1041"/>
      <c r="BB34" s="1041"/>
      <c r="BC34" s="1041"/>
      <c r="BD34" s="1041"/>
      <c r="BE34" s="972" t="s">
        <v>393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1309</v>
      </c>
      <c r="AG63" s="959"/>
      <c r="AH63" s="959"/>
      <c r="AI63" s="959"/>
      <c r="AJ63" s="1022"/>
      <c r="AK63" s="1023"/>
      <c r="AL63" s="963"/>
      <c r="AM63" s="963"/>
      <c r="AN63" s="963"/>
      <c r="AO63" s="963"/>
      <c r="AP63" s="959">
        <v>11707</v>
      </c>
      <c r="AQ63" s="959"/>
      <c r="AR63" s="959"/>
      <c r="AS63" s="959"/>
      <c r="AT63" s="959"/>
      <c r="AU63" s="959">
        <v>10238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391</v>
      </c>
      <c r="R68" s="982"/>
      <c r="S68" s="982"/>
      <c r="T68" s="982"/>
      <c r="U68" s="982"/>
      <c r="V68" s="982">
        <v>361</v>
      </c>
      <c r="W68" s="982"/>
      <c r="X68" s="982"/>
      <c r="Y68" s="982"/>
      <c r="Z68" s="982"/>
      <c r="AA68" s="982">
        <v>30</v>
      </c>
      <c r="AB68" s="982"/>
      <c r="AC68" s="982"/>
      <c r="AD68" s="982"/>
      <c r="AE68" s="982"/>
      <c r="AF68" s="982">
        <v>30</v>
      </c>
      <c r="AG68" s="982"/>
      <c r="AH68" s="982"/>
      <c r="AI68" s="982"/>
      <c r="AJ68" s="982"/>
      <c r="AK68" s="982">
        <v>48</v>
      </c>
      <c r="AL68" s="982"/>
      <c r="AM68" s="982"/>
      <c r="AN68" s="982"/>
      <c r="AO68" s="982"/>
      <c r="AP68" s="982">
        <v>98</v>
      </c>
      <c r="AQ68" s="982"/>
      <c r="AR68" s="982"/>
      <c r="AS68" s="982"/>
      <c r="AT68" s="982"/>
      <c r="AU68" s="982">
        <v>35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2</v>
      </c>
      <c r="R69" s="971"/>
      <c r="S69" s="971"/>
      <c r="T69" s="971"/>
      <c r="U69" s="971"/>
      <c r="V69" s="971">
        <v>2</v>
      </c>
      <c r="W69" s="971"/>
      <c r="X69" s="971"/>
      <c r="Y69" s="971"/>
      <c r="Z69" s="971"/>
      <c r="AA69" s="971" t="s">
        <v>563</v>
      </c>
      <c r="AB69" s="971"/>
      <c r="AC69" s="971"/>
      <c r="AD69" s="971"/>
      <c r="AE69" s="971"/>
      <c r="AF69" s="971" t="s">
        <v>563</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79</v>
      </c>
      <c r="R70" s="971"/>
      <c r="S70" s="971"/>
      <c r="T70" s="971"/>
      <c r="U70" s="971"/>
      <c r="V70" s="971">
        <v>73</v>
      </c>
      <c r="W70" s="971"/>
      <c r="X70" s="971"/>
      <c r="Y70" s="971"/>
      <c r="Z70" s="971"/>
      <c r="AA70" s="971">
        <v>6</v>
      </c>
      <c r="AB70" s="971"/>
      <c r="AC70" s="971"/>
      <c r="AD70" s="971"/>
      <c r="AE70" s="971"/>
      <c r="AF70" s="971">
        <v>6</v>
      </c>
      <c r="AG70" s="971"/>
      <c r="AH70" s="971"/>
      <c r="AI70" s="971"/>
      <c r="AJ70" s="971"/>
      <c r="AK70" s="971">
        <v>3</v>
      </c>
      <c r="AL70" s="971"/>
      <c r="AM70" s="971"/>
      <c r="AN70" s="971"/>
      <c r="AO70" s="971"/>
      <c r="AP70" s="971">
        <v>5</v>
      </c>
      <c r="AQ70" s="971"/>
      <c r="AR70" s="971"/>
      <c r="AS70" s="971"/>
      <c r="AT70" s="971"/>
      <c r="AU70" s="971">
        <v>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1</v>
      </c>
      <c r="R71" s="971"/>
      <c r="S71" s="971"/>
      <c r="T71" s="971"/>
      <c r="U71" s="971"/>
      <c r="V71" s="971">
        <v>1</v>
      </c>
      <c r="W71" s="971"/>
      <c r="X71" s="971"/>
      <c r="Y71" s="971"/>
      <c r="Z71" s="971"/>
      <c r="AA71" s="971">
        <v>0</v>
      </c>
      <c r="AB71" s="971"/>
      <c r="AC71" s="971"/>
      <c r="AD71" s="971"/>
      <c r="AE71" s="971"/>
      <c r="AF71" s="971">
        <v>0</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2382</v>
      </c>
      <c r="R72" s="971"/>
      <c r="S72" s="971"/>
      <c r="T72" s="971"/>
      <c r="U72" s="971"/>
      <c r="V72" s="971">
        <v>2338</v>
      </c>
      <c r="W72" s="971"/>
      <c r="X72" s="971"/>
      <c r="Y72" s="971"/>
      <c r="Z72" s="971"/>
      <c r="AA72" s="971">
        <v>44</v>
      </c>
      <c r="AB72" s="971"/>
      <c r="AC72" s="971"/>
      <c r="AD72" s="971"/>
      <c r="AE72" s="971"/>
      <c r="AF72" s="971">
        <v>44</v>
      </c>
      <c r="AG72" s="971"/>
      <c r="AH72" s="971"/>
      <c r="AI72" s="971"/>
      <c r="AJ72" s="971"/>
      <c r="AK72" s="971">
        <v>9</v>
      </c>
      <c r="AL72" s="971"/>
      <c r="AM72" s="971"/>
      <c r="AN72" s="971"/>
      <c r="AO72" s="971"/>
      <c r="AP72" s="971">
        <v>1164</v>
      </c>
      <c r="AQ72" s="971"/>
      <c r="AR72" s="971"/>
      <c r="AS72" s="971"/>
      <c r="AT72" s="971"/>
      <c r="AU72" s="971">
        <v>381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481</v>
      </c>
      <c r="R73" s="971"/>
      <c r="S73" s="971"/>
      <c r="T73" s="971"/>
      <c r="U73" s="971"/>
      <c r="V73" s="971">
        <v>448</v>
      </c>
      <c r="W73" s="971"/>
      <c r="X73" s="971"/>
      <c r="Y73" s="971"/>
      <c r="Z73" s="971"/>
      <c r="AA73" s="971">
        <v>33</v>
      </c>
      <c r="AB73" s="971"/>
      <c r="AC73" s="971"/>
      <c r="AD73" s="971"/>
      <c r="AE73" s="971"/>
      <c r="AF73" s="971">
        <v>27</v>
      </c>
      <c r="AG73" s="971"/>
      <c r="AH73" s="971"/>
      <c r="AI73" s="971"/>
      <c r="AJ73" s="971"/>
      <c r="AK73" s="971" t="s">
        <v>550</v>
      </c>
      <c r="AL73" s="971"/>
      <c r="AM73" s="971"/>
      <c r="AN73" s="971"/>
      <c r="AO73" s="971"/>
      <c r="AP73" s="971">
        <v>416</v>
      </c>
      <c r="AQ73" s="971"/>
      <c r="AR73" s="971"/>
      <c r="AS73" s="971"/>
      <c r="AT73" s="971"/>
      <c r="AU73" s="971">
        <v>208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557</v>
      </c>
      <c r="C74" s="975"/>
      <c r="D74" s="975"/>
      <c r="E74" s="975"/>
      <c r="F74" s="975"/>
      <c r="G74" s="975"/>
      <c r="H74" s="975"/>
      <c r="I74" s="975"/>
      <c r="J74" s="975"/>
      <c r="K74" s="975"/>
      <c r="L74" s="975"/>
      <c r="M74" s="975"/>
      <c r="N74" s="975"/>
      <c r="O74" s="975"/>
      <c r="P74" s="976"/>
      <c r="Q74" s="977">
        <v>162</v>
      </c>
      <c r="R74" s="971"/>
      <c r="S74" s="971"/>
      <c r="T74" s="971"/>
      <c r="U74" s="971"/>
      <c r="V74" s="971">
        <v>157</v>
      </c>
      <c r="W74" s="971"/>
      <c r="X74" s="971"/>
      <c r="Y74" s="971"/>
      <c r="Z74" s="971"/>
      <c r="AA74" s="971">
        <v>5</v>
      </c>
      <c r="AB74" s="971"/>
      <c r="AC74" s="971"/>
      <c r="AD74" s="971"/>
      <c r="AE74" s="971"/>
      <c r="AF74" s="971">
        <v>5</v>
      </c>
      <c r="AG74" s="971"/>
      <c r="AH74" s="971"/>
      <c r="AI74" s="971"/>
      <c r="AJ74" s="971"/>
      <c r="AK74" s="971" t="s">
        <v>550</v>
      </c>
      <c r="AL74" s="971"/>
      <c r="AM74" s="971"/>
      <c r="AN74" s="971"/>
      <c r="AO74" s="971"/>
      <c r="AP74" s="971">
        <v>143</v>
      </c>
      <c r="AQ74" s="971"/>
      <c r="AR74" s="971"/>
      <c r="AS74" s="971"/>
      <c r="AT74" s="971"/>
      <c r="AU74" s="971">
        <v>18</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558</v>
      </c>
      <c r="C75" s="975"/>
      <c r="D75" s="975"/>
      <c r="E75" s="975"/>
      <c r="F75" s="975"/>
      <c r="G75" s="975"/>
      <c r="H75" s="975"/>
      <c r="I75" s="975"/>
      <c r="J75" s="975"/>
      <c r="K75" s="975"/>
      <c r="L75" s="975"/>
      <c r="M75" s="975"/>
      <c r="N75" s="975"/>
      <c r="O75" s="975"/>
      <c r="P75" s="976"/>
      <c r="Q75" s="978">
        <v>6186</v>
      </c>
      <c r="R75" s="979"/>
      <c r="S75" s="979"/>
      <c r="T75" s="979"/>
      <c r="U75" s="980"/>
      <c r="V75" s="981">
        <v>5892</v>
      </c>
      <c r="W75" s="979"/>
      <c r="X75" s="979"/>
      <c r="Y75" s="979"/>
      <c r="Z75" s="980"/>
      <c r="AA75" s="981">
        <v>294</v>
      </c>
      <c r="AB75" s="979"/>
      <c r="AC75" s="979"/>
      <c r="AD75" s="979"/>
      <c r="AE75" s="980"/>
      <c r="AF75" s="981">
        <v>4695</v>
      </c>
      <c r="AG75" s="979"/>
      <c r="AH75" s="979"/>
      <c r="AI75" s="979"/>
      <c r="AJ75" s="980"/>
      <c r="AK75" s="981" t="s">
        <v>550</v>
      </c>
      <c r="AL75" s="979"/>
      <c r="AM75" s="979"/>
      <c r="AN75" s="979"/>
      <c r="AO75" s="980"/>
      <c r="AP75" s="981">
        <v>11672</v>
      </c>
      <c r="AQ75" s="979"/>
      <c r="AR75" s="979"/>
      <c r="AS75" s="979"/>
      <c r="AT75" s="980"/>
      <c r="AU75" s="981">
        <v>660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559</v>
      </c>
      <c r="C76" s="975"/>
      <c r="D76" s="975"/>
      <c r="E76" s="975"/>
      <c r="F76" s="975"/>
      <c r="G76" s="975"/>
      <c r="H76" s="975"/>
      <c r="I76" s="975"/>
      <c r="J76" s="975"/>
      <c r="K76" s="975"/>
      <c r="L76" s="975"/>
      <c r="M76" s="975"/>
      <c r="N76" s="975"/>
      <c r="O76" s="975"/>
      <c r="P76" s="976"/>
      <c r="Q76" s="978">
        <v>2</v>
      </c>
      <c r="R76" s="979"/>
      <c r="S76" s="979"/>
      <c r="T76" s="979"/>
      <c r="U76" s="980"/>
      <c r="V76" s="981">
        <v>2</v>
      </c>
      <c r="W76" s="979"/>
      <c r="X76" s="979"/>
      <c r="Y76" s="979"/>
      <c r="Z76" s="980"/>
      <c r="AA76" s="981">
        <v>1</v>
      </c>
      <c r="AB76" s="979"/>
      <c r="AC76" s="979"/>
      <c r="AD76" s="979"/>
      <c r="AE76" s="980"/>
      <c r="AF76" s="981">
        <v>1</v>
      </c>
      <c r="AG76" s="979"/>
      <c r="AH76" s="979"/>
      <c r="AI76" s="979"/>
      <c r="AJ76" s="980"/>
      <c r="AK76" s="981" t="s">
        <v>563</v>
      </c>
      <c r="AL76" s="979"/>
      <c r="AM76" s="979"/>
      <c r="AN76" s="979"/>
      <c r="AO76" s="980"/>
      <c r="AP76" s="981" t="s">
        <v>563</v>
      </c>
      <c r="AQ76" s="979"/>
      <c r="AR76" s="979"/>
      <c r="AS76" s="979"/>
      <c r="AT76" s="980"/>
      <c r="AU76" s="981" t="s">
        <v>563</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560</v>
      </c>
      <c r="C77" s="975"/>
      <c r="D77" s="975"/>
      <c r="E77" s="975"/>
      <c r="F77" s="975"/>
      <c r="G77" s="975"/>
      <c r="H77" s="975"/>
      <c r="I77" s="975"/>
      <c r="J77" s="975"/>
      <c r="K77" s="975"/>
      <c r="L77" s="975"/>
      <c r="M77" s="975"/>
      <c r="N77" s="975"/>
      <c r="O77" s="975"/>
      <c r="P77" s="976"/>
      <c r="Q77" s="978">
        <v>684</v>
      </c>
      <c r="R77" s="979"/>
      <c r="S77" s="979"/>
      <c r="T77" s="979"/>
      <c r="U77" s="980"/>
      <c r="V77" s="981">
        <v>181</v>
      </c>
      <c r="W77" s="979"/>
      <c r="X77" s="979"/>
      <c r="Y77" s="979"/>
      <c r="Z77" s="980"/>
      <c r="AA77" s="981">
        <v>503</v>
      </c>
      <c r="AB77" s="979"/>
      <c r="AC77" s="979"/>
      <c r="AD77" s="979"/>
      <c r="AE77" s="980"/>
      <c r="AF77" s="981">
        <v>503</v>
      </c>
      <c r="AG77" s="979"/>
      <c r="AH77" s="979"/>
      <c r="AI77" s="979"/>
      <c r="AJ77" s="980"/>
      <c r="AK77" s="981" t="s">
        <v>563</v>
      </c>
      <c r="AL77" s="979"/>
      <c r="AM77" s="979"/>
      <c r="AN77" s="979"/>
      <c r="AO77" s="980"/>
      <c r="AP77" s="981" t="s">
        <v>563</v>
      </c>
      <c r="AQ77" s="979"/>
      <c r="AR77" s="979"/>
      <c r="AS77" s="979"/>
      <c r="AT77" s="980"/>
      <c r="AU77" s="981" t="s">
        <v>563</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561</v>
      </c>
      <c r="C78" s="975"/>
      <c r="D78" s="975"/>
      <c r="E78" s="975"/>
      <c r="F78" s="975"/>
      <c r="G78" s="975"/>
      <c r="H78" s="975"/>
      <c r="I78" s="975"/>
      <c r="J78" s="975"/>
      <c r="K78" s="975"/>
      <c r="L78" s="975"/>
      <c r="M78" s="975"/>
      <c r="N78" s="975"/>
      <c r="O78" s="975"/>
      <c r="P78" s="976"/>
      <c r="Q78" s="977">
        <v>871279</v>
      </c>
      <c r="R78" s="971"/>
      <c r="S78" s="971"/>
      <c r="T78" s="971"/>
      <c r="U78" s="971"/>
      <c r="V78" s="971">
        <v>850651</v>
      </c>
      <c r="W78" s="971"/>
      <c r="X78" s="971"/>
      <c r="Y78" s="971"/>
      <c r="Z78" s="971"/>
      <c r="AA78" s="971">
        <v>20628</v>
      </c>
      <c r="AB78" s="971"/>
      <c r="AC78" s="971"/>
      <c r="AD78" s="971"/>
      <c r="AE78" s="971"/>
      <c r="AF78" s="971">
        <v>20628</v>
      </c>
      <c r="AG78" s="971"/>
      <c r="AH78" s="971"/>
      <c r="AI78" s="971"/>
      <c r="AJ78" s="971"/>
      <c r="AK78" s="971">
        <v>10502</v>
      </c>
      <c r="AL78" s="971"/>
      <c r="AM78" s="971"/>
      <c r="AN78" s="971"/>
      <c r="AO78" s="971"/>
      <c r="AP78" s="971" t="s">
        <v>563</v>
      </c>
      <c r="AQ78" s="971"/>
      <c r="AR78" s="971"/>
      <c r="AS78" s="971"/>
      <c r="AT78" s="971"/>
      <c r="AU78" s="971" t="s">
        <v>563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562</v>
      </c>
      <c r="C79" s="975"/>
      <c r="D79" s="975"/>
      <c r="E79" s="975"/>
      <c r="F79" s="975"/>
      <c r="G79" s="975"/>
      <c r="H79" s="975"/>
      <c r="I79" s="975"/>
      <c r="J79" s="975"/>
      <c r="K79" s="975"/>
      <c r="L79" s="975"/>
      <c r="M79" s="975"/>
      <c r="N79" s="975"/>
      <c r="O79" s="975"/>
      <c r="P79" s="976"/>
      <c r="Q79" s="977">
        <v>11414</v>
      </c>
      <c r="R79" s="971"/>
      <c r="S79" s="971"/>
      <c r="T79" s="971"/>
      <c r="U79" s="971"/>
      <c r="V79" s="971">
        <v>7873</v>
      </c>
      <c r="W79" s="971"/>
      <c r="X79" s="971"/>
      <c r="Y79" s="971"/>
      <c r="Z79" s="971"/>
      <c r="AA79" s="971">
        <v>3541</v>
      </c>
      <c r="AB79" s="971"/>
      <c r="AC79" s="971"/>
      <c r="AD79" s="971"/>
      <c r="AE79" s="971"/>
      <c r="AF79" s="971">
        <v>3541</v>
      </c>
      <c r="AG79" s="971"/>
      <c r="AH79" s="971"/>
      <c r="AI79" s="971"/>
      <c r="AJ79" s="971"/>
      <c r="AK79" s="971" t="s">
        <v>563</v>
      </c>
      <c r="AL79" s="971"/>
      <c r="AM79" s="971"/>
      <c r="AN79" s="971"/>
      <c r="AO79" s="971"/>
      <c r="AP79" s="971" t="s">
        <v>563</v>
      </c>
      <c r="AQ79" s="971"/>
      <c r="AR79" s="971"/>
      <c r="AS79" s="971"/>
      <c r="AT79" s="971"/>
      <c r="AU79" s="971" t="s">
        <v>563</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29480</v>
      </c>
      <c r="AG88" s="959"/>
      <c r="AH88" s="959"/>
      <c r="AI88" s="959"/>
      <c r="AJ88" s="959"/>
      <c r="AK88" s="963"/>
      <c r="AL88" s="963"/>
      <c r="AM88" s="963"/>
      <c r="AN88" s="963"/>
      <c r="AO88" s="963"/>
      <c r="AP88" s="959">
        <v>13500</v>
      </c>
      <c r="AQ88" s="959"/>
      <c r="AR88" s="959"/>
      <c r="AS88" s="959"/>
      <c r="AT88" s="959"/>
      <c r="AU88" s="959">
        <v>1304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742</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3603113</v>
      </c>
      <c r="AB110" s="889"/>
      <c r="AC110" s="889"/>
      <c r="AD110" s="889"/>
      <c r="AE110" s="890"/>
      <c r="AF110" s="891">
        <v>3363336</v>
      </c>
      <c r="AG110" s="889"/>
      <c r="AH110" s="889"/>
      <c r="AI110" s="889"/>
      <c r="AJ110" s="890"/>
      <c r="AK110" s="891">
        <v>3319040</v>
      </c>
      <c r="AL110" s="889"/>
      <c r="AM110" s="889"/>
      <c r="AN110" s="889"/>
      <c r="AO110" s="890"/>
      <c r="AP110" s="892">
        <v>30.8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28693884</v>
      </c>
      <c r="BR110" s="842"/>
      <c r="BS110" s="842"/>
      <c r="BT110" s="842"/>
      <c r="BU110" s="842"/>
      <c r="BV110" s="842">
        <v>27753268</v>
      </c>
      <c r="BW110" s="842"/>
      <c r="BX110" s="842"/>
      <c r="BY110" s="842"/>
      <c r="BZ110" s="842"/>
      <c r="CA110" s="842">
        <v>26171831</v>
      </c>
      <c r="CB110" s="842"/>
      <c r="CC110" s="842"/>
      <c r="CD110" s="842"/>
      <c r="CE110" s="842"/>
      <c r="CF110" s="866">
        <v>242.5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27099</v>
      </c>
      <c r="BR111" s="817"/>
      <c r="BS111" s="817"/>
      <c r="BT111" s="817"/>
      <c r="BU111" s="817"/>
      <c r="BV111" s="817">
        <v>15252</v>
      </c>
      <c r="BW111" s="817"/>
      <c r="BX111" s="817"/>
      <c r="BY111" s="817"/>
      <c r="BZ111" s="817"/>
      <c r="CA111" s="817">
        <v>3392</v>
      </c>
      <c r="CB111" s="817"/>
      <c r="CC111" s="817"/>
      <c r="CD111" s="817"/>
      <c r="CE111" s="817"/>
      <c r="CF111" s="875">
        <v>0</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10765743</v>
      </c>
      <c r="BR112" s="817"/>
      <c r="BS112" s="817"/>
      <c r="BT112" s="817"/>
      <c r="BU112" s="817"/>
      <c r="BV112" s="817">
        <v>10189347</v>
      </c>
      <c r="BW112" s="817"/>
      <c r="BX112" s="817"/>
      <c r="BY112" s="817"/>
      <c r="BZ112" s="817"/>
      <c r="CA112" s="817">
        <v>10237980</v>
      </c>
      <c r="CB112" s="817"/>
      <c r="CC112" s="817"/>
      <c r="CD112" s="817"/>
      <c r="CE112" s="817"/>
      <c r="CF112" s="875">
        <v>94.9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545000</v>
      </c>
      <c r="AB113" s="919"/>
      <c r="AC113" s="919"/>
      <c r="AD113" s="919"/>
      <c r="AE113" s="920"/>
      <c r="AF113" s="921">
        <v>537493</v>
      </c>
      <c r="AG113" s="919"/>
      <c r="AH113" s="919"/>
      <c r="AI113" s="919"/>
      <c r="AJ113" s="920"/>
      <c r="AK113" s="921">
        <v>570984</v>
      </c>
      <c r="AL113" s="919"/>
      <c r="AM113" s="919"/>
      <c r="AN113" s="919"/>
      <c r="AO113" s="920"/>
      <c r="AP113" s="922">
        <v>5.3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1991165</v>
      </c>
      <c r="BR113" s="817"/>
      <c r="BS113" s="817"/>
      <c r="BT113" s="817"/>
      <c r="BU113" s="817"/>
      <c r="BV113" s="817">
        <v>1622346</v>
      </c>
      <c r="BW113" s="817"/>
      <c r="BX113" s="817"/>
      <c r="BY113" s="817"/>
      <c r="BZ113" s="817"/>
      <c r="CA113" s="817">
        <v>1304125</v>
      </c>
      <c r="CB113" s="817"/>
      <c r="CC113" s="817"/>
      <c r="CD113" s="817"/>
      <c r="CE113" s="817"/>
      <c r="CF113" s="875">
        <v>12.1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195679</v>
      </c>
      <c r="AB114" s="780"/>
      <c r="AC114" s="780"/>
      <c r="AD114" s="780"/>
      <c r="AE114" s="781"/>
      <c r="AF114" s="782">
        <v>177807</v>
      </c>
      <c r="AG114" s="780"/>
      <c r="AH114" s="780"/>
      <c r="AI114" s="780"/>
      <c r="AJ114" s="781"/>
      <c r="AK114" s="782">
        <v>165497</v>
      </c>
      <c r="AL114" s="780"/>
      <c r="AM114" s="780"/>
      <c r="AN114" s="780"/>
      <c r="AO114" s="781"/>
      <c r="AP114" s="824">
        <v>1.5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2810643</v>
      </c>
      <c r="BR114" s="817"/>
      <c r="BS114" s="817"/>
      <c r="BT114" s="817"/>
      <c r="BU114" s="817"/>
      <c r="BV114" s="817">
        <v>2812280</v>
      </c>
      <c r="BW114" s="817"/>
      <c r="BX114" s="817"/>
      <c r="BY114" s="817"/>
      <c r="BZ114" s="817"/>
      <c r="CA114" s="817">
        <v>2802740</v>
      </c>
      <c r="CB114" s="817"/>
      <c r="CC114" s="817"/>
      <c r="CD114" s="817"/>
      <c r="CE114" s="817"/>
      <c r="CF114" s="875">
        <v>26</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11620</v>
      </c>
      <c r="AB115" s="919"/>
      <c r="AC115" s="919"/>
      <c r="AD115" s="919"/>
      <c r="AE115" s="920"/>
      <c r="AF115" s="921">
        <v>11556</v>
      </c>
      <c r="AG115" s="919"/>
      <c r="AH115" s="919"/>
      <c r="AI115" s="919"/>
      <c r="AJ115" s="920"/>
      <c r="AK115" s="921">
        <v>11459</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329</v>
      </c>
      <c r="AB116" s="780"/>
      <c r="AC116" s="780"/>
      <c r="AD116" s="780"/>
      <c r="AE116" s="781"/>
      <c r="AF116" s="782">
        <v>869</v>
      </c>
      <c r="AG116" s="780"/>
      <c r="AH116" s="780"/>
      <c r="AI116" s="780"/>
      <c r="AJ116" s="781"/>
      <c r="AK116" s="782">
        <v>1572</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4355741</v>
      </c>
      <c r="AB117" s="903"/>
      <c r="AC117" s="903"/>
      <c r="AD117" s="903"/>
      <c r="AE117" s="904"/>
      <c r="AF117" s="905">
        <v>4091061</v>
      </c>
      <c r="AG117" s="903"/>
      <c r="AH117" s="903"/>
      <c r="AI117" s="903"/>
      <c r="AJ117" s="904"/>
      <c r="AK117" s="905">
        <v>4068552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44288534</v>
      </c>
      <c r="BR119" s="845"/>
      <c r="BS119" s="845"/>
      <c r="BT119" s="845"/>
      <c r="BU119" s="845"/>
      <c r="BV119" s="845">
        <v>42392493</v>
      </c>
      <c r="BW119" s="845"/>
      <c r="BX119" s="845"/>
      <c r="BY119" s="845"/>
      <c r="BZ119" s="845"/>
      <c r="CA119" s="845">
        <v>40520068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27099</v>
      </c>
      <c r="DH119" s="764"/>
      <c r="DI119" s="764"/>
      <c r="DJ119" s="764"/>
      <c r="DK119" s="765"/>
      <c r="DL119" s="766">
        <v>15252</v>
      </c>
      <c r="DM119" s="764"/>
      <c r="DN119" s="764"/>
      <c r="DO119" s="764"/>
      <c r="DP119" s="765"/>
      <c r="DQ119" s="766">
        <v>3392</v>
      </c>
      <c r="DR119" s="764"/>
      <c r="DS119" s="764"/>
      <c r="DT119" s="764"/>
      <c r="DU119" s="765"/>
      <c r="DV119" s="848">
        <v>0</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9369985</v>
      </c>
      <c r="BR120" s="842"/>
      <c r="BS120" s="842"/>
      <c r="BT120" s="842"/>
      <c r="BU120" s="842"/>
      <c r="BV120" s="842">
        <v>7935942</v>
      </c>
      <c r="BW120" s="842"/>
      <c r="BX120" s="842"/>
      <c r="BY120" s="842"/>
      <c r="BZ120" s="842"/>
      <c r="CA120" s="842">
        <v>7522630</v>
      </c>
      <c r="CB120" s="842"/>
      <c r="CC120" s="842"/>
      <c r="CD120" s="842"/>
      <c r="CE120" s="842"/>
      <c r="CF120" s="866">
        <v>69.7</v>
      </c>
      <c r="CG120" s="867"/>
      <c r="CH120" s="867"/>
      <c r="CI120" s="867"/>
      <c r="CJ120" s="867"/>
      <c r="CK120" s="868" t="s">
        <v>447</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10696108</v>
      </c>
      <c r="DH120" s="842"/>
      <c r="DI120" s="842"/>
      <c r="DJ120" s="842"/>
      <c r="DK120" s="842"/>
      <c r="DL120" s="842">
        <v>10126107</v>
      </c>
      <c r="DM120" s="842"/>
      <c r="DN120" s="842"/>
      <c r="DO120" s="842"/>
      <c r="DP120" s="842"/>
      <c r="DQ120" s="842">
        <v>10170901</v>
      </c>
      <c r="DR120" s="842"/>
      <c r="DS120" s="842"/>
      <c r="DT120" s="842"/>
      <c r="DU120" s="842"/>
      <c r="DV120" s="843">
        <v>94.3</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5157420</v>
      </c>
      <c r="BR121" s="817"/>
      <c r="BS121" s="817"/>
      <c r="BT121" s="817"/>
      <c r="BU121" s="817"/>
      <c r="BV121" s="817">
        <v>4864347</v>
      </c>
      <c r="BW121" s="817"/>
      <c r="BX121" s="817"/>
      <c r="BY121" s="817"/>
      <c r="BZ121" s="817"/>
      <c r="CA121" s="817">
        <v>4751365</v>
      </c>
      <c r="CB121" s="817"/>
      <c r="CC121" s="817"/>
      <c r="CD121" s="817"/>
      <c r="CE121" s="817"/>
      <c r="CF121" s="875">
        <v>44</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59991</v>
      </c>
      <c r="DH121" s="817"/>
      <c r="DI121" s="817"/>
      <c r="DJ121" s="817"/>
      <c r="DK121" s="817"/>
      <c r="DL121" s="817">
        <v>52384</v>
      </c>
      <c r="DM121" s="817"/>
      <c r="DN121" s="817"/>
      <c r="DO121" s="817"/>
      <c r="DP121" s="817"/>
      <c r="DQ121" s="817">
        <v>53557</v>
      </c>
      <c r="DR121" s="817"/>
      <c r="DS121" s="817"/>
      <c r="DT121" s="817"/>
      <c r="DU121" s="817"/>
      <c r="DV121" s="794">
        <v>0.5</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24758084</v>
      </c>
      <c r="BR122" s="845"/>
      <c r="BS122" s="845"/>
      <c r="BT122" s="845"/>
      <c r="BU122" s="845"/>
      <c r="BV122" s="845">
        <v>24739831</v>
      </c>
      <c r="BW122" s="845"/>
      <c r="BX122" s="845"/>
      <c r="BY122" s="845"/>
      <c r="BZ122" s="845"/>
      <c r="CA122" s="845">
        <v>23785928</v>
      </c>
      <c r="CB122" s="845"/>
      <c r="CC122" s="845"/>
      <c r="CD122" s="845"/>
      <c r="CE122" s="845"/>
      <c r="CF122" s="846">
        <v>220.4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9644</v>
      </c>
      <c r="DH122" s="817"/>
      <c r="DI122" s="817"/>
      <c r="DJ122" s="817"/>
      <c r="DK122" s="817"/>
      <c r="DL122" s="817">
        <v>10856</v>
      </c>
      <c r="DM122" s="817"/>
      <c r="DN122" s="817"/>
      <c r="DO122" s="817"/>
      <c r="DP122" s="817"/>
      <c r="DQ122" s="817">
        <v>13522</v>
      </c>
      <c r="DR122" s="817"/>
      <c r="DS122" s="817"/>
      <c r="DT122" s="817"/>
      <c r="DU122" s="817"/>
      <c r="DV122" s="794">
        <v>0.1</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39285489</v>
      </c>
      <c r="BR123" s="833"/>
      <c r="BS123" s="833"/>
      <c r="BT123" s="833"/>
      <c r="BU123" s="833"/>
      <c r="BV123" s="833">
        <v>37540120</v>
      </c>
      <c r="BW123" s="833"/>
      <c r="BX123" s="833"/>
      <c r="BY123" s="833"/>
      <c r="BZ123" s="833"/>
      <c r="CA123" s="833">
        <v>36059923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45.6</v>
      </c>
      <c r="BR124" s="831"/>
      <c r="BS124" s="831"/>
      <c r="BT124" s="831"/>
      <c r="BU124" s="831"/>
      <c r="BV124" s="831">
        <v>45.1</v>
      </c>
      <c r="BW124" s="831"/>
      <c r="BX124" s="831"/>
      <c r="BY124" s="831"/>
      <c r="BZ124" s="831"/>
      <c r="CA124" s="831">
        <v>41.3</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11475</v>
      </c>
      <c r="AB126" s="780"/>
      <c r="AC126" s="780"/>
      <c r="AD126" s="780"/>
      <c r="AE126" s="781"/>
      <c r="AF126" s="782">
        <v>11401</v>
      </c>
      <c r="AG126" s="780"/>
      <c r="AH126" s="780"/>
      <c r="AI126" s="780"/>
      <c r="AJ126" s="781"/>
      <c r="AK126" s="782">
        <v>11327</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145</v>
      </c>
      <c r="AB127" s="780"/>
      <c r="AC127" s="780"/>
      <c r="AD127" s="780"/>
      <c r="AE127" s="781"/>
      <c r="AF127" s="782">
        <v>155</v>
      </c>
      <c r="AG127" s="780"/>
      <c r="AH127" s="780"/>
      <c r="AI127" s="780"/>
      <c r="AJ127" s="781"/>
      <c r="AK127" s="782">
        <v>132</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622273</v>
      </c>
      <c r="AB128" s="801"/>
      <c r="AC128" s="801"/>
      <c r="AD128" s="801"/>
      <c r="AE128" s="802"/>
      <c r="AF128" s="803">
        <v>444476</v>
      </c>
      <c r="AG128" s="801"/>
      <c r="AH128" s="801"/>
      <c r="AI128" s="801"/>
      <c r="AJ128" s="802"/>
      <c r="AK128" s="803">
        <v>453522</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12.95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13253475</v>
      </c>
      <c r="AB129" s="780"/>
      <c r="AC129" s="780"/>
      <c r="AD129" s="780"/>
      <c r="AE129" s="781"/>
      <c r="AF129" s="782">
        <v>13056257</v>
      </c>
      <c r="AG129" s="780"/>
      <c r="AH129" s="780"/>
      <c r="AI129" s="780"/>
      <c r="AJ129" s="781"/>
      <c r="AK129" s="782">
        <v>13016211</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17.95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2291048</v>
      </c>
      <c r="AB130" s="780"/>
      <c r="AC130" s="780"/>
      <c r="AD130" s="780"/>
      <c r="AE130" s="781"/>
      <c r="AF130" s="782">
        <v>2297638</v>
      </c>
      <c r="AG130" s="780"/>
      <c r="AH130" s="780"/>
      <c r="AI130" s="780"/>
      <c r="AJ130" s="781"/>
      <c r="AK130" s="782">
        <v>2225058</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10962427</v>
      </c>
      <c r="AB131" s="764"/>
      <c r="AC131" s="764"/>
      <c r="AD131" s="764"/>
      <c r="AE131" s="765"/>
      <c r="AF131" s="766">
        <v>10758619</v>
      </c>
      <c r="AG131" s="764"/>
      <c r="AH131" s="764"/>
      <c r="AI131" s="764"/>
      <c r="AJ131" s="765"/>
      <c r="AK131" s="766">
        <v>10791153</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41.3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13.15785273</v>
      </c>
      <c r="AB132" s="745"/>
      <c r="AC132" s="745"/>
      <c r="AD132" s="745"/>
      <c r="AE132" s="746"/>
      <c r="AF132" s="747">
        <v>12.538299439999999</v>
      </c>
      <c r="AG132" s="745"/>
      <c r="AH132" s="745"/>
      <c r="AI132" s="745"/>
      <c r="AJ132" s="746"/>
      <c r="AK132" s="747">
        <v>12.88066485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14</v>
      </c>
      <c r="AB133" s="724"/>
      <c r="AC133" s="724"/>
      <c r="AD133" s="724"/>
      <c r="AE133" s="725"/>
      <c r="AF133" s="723">
        <v>13.4</v>
      </c>
      <c r="AG133" s="724"/>
      <c r="AH133" s="724"/>
      <c r="AI133" s="724"/>
      <c r="AJ133" s="725"/>
      <c r="AK133" s="723">
        <v>12.8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bvi9uplH2z1tqBtAkLbpdUadOJDTfbJYycAt5LcKzRbnyX/HviIVreAIhSGh0GLxFaDTLUWRMzPOIqEKKM2SA==" saltValue="LHV7t4DfMzqrobQOUchp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50" zoomScaleNormal="50" zoomScaleSheetLayoutView="5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98honhXFfK5KecVZBx8oyjxb9Zvwxwu0kXQb13ygr8S+tdJYXZzjM8k/SrJsnwJN7JS7eopF7becHrtP5g0yw==" saltValue="2FREpI1zqnhGJw/3qqyy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bmG9pnFgO8x/+zL1UJmniHX8kqi/wJ5kySUkq6Avv7tjsRu6CPlP7s/EPL6eG2duTFCYZZBafBBPar9VkZ0PA==" saltValue="BfT9DYrGhygyNWsKpS2u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70" zoomScaleNormal="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3942853</v>
      </c>
      <c r="AP9" s="281">
        <v>95379</v>
      </c>
      <c r="AQ9" s="282">
        <v>107616</v>
      </c>
      <c r="AR9" s="283">
        <v>-11.4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537237</v>
      </c>
      <c r="AP10" s="284">
        <v>12996</v>
      </c>
      <c r="AQ10" s="285">
        <v>10095</v>
      </c>
      <c r="AR10" s="286">
        <v>28.7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42572</v>
      </c>
      <c r="AP11" s="284">
        <v>1030</v>
      </c>
      <c r="AQ11" s="285">
        <v>1704</v>
      </c>
      <c r="AR11" s="286">
        <v>-39.6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7</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196661</v>
      </c>
      <c r="AP13" s="284">
        <v>4757</v>
      </c>
      <c r="AQ13" s="285">
        <v>4110</v>
      </c>
      <c r="AR13" s="286">
        <v>15.7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61892</v>
      </c>
      <c r="AP14" s="284">
        <v>1497</v>
      </c>
      <c r="AQ14" s="285">
        <v>2451</v>
      </c>
      <c r="AR14" s="286">
        <v>-38.9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-258355</v>
      </c>
      <c r="AP15" s="284">
        <v>-6250</v>
      </c>
      <c r="AQ15" s="285">
        <v>-6399</v>
      </c>
      <c r="AR15" s="286">
        <v>-2.2999999999999998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4522860</v>
      </c>
      <c r="AP16" s="284">
        <v>109409</v>
      </c>
      <c r="AQ16" s="285">
        <v>119584</v>
      </c>
      <c r="AR16" s="286">
        <v>-8.5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8.9499999999999993</v>
      </c>
      <c r="AP21" s="298">
        <v>10.86</v>
      </c>
      <c r="AQ21" s="299">
        <v>-1.91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99.2</v>
      </c>
      <c r="AP22" s="303">
        <v>97.3</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3319040</v>
      </c>
      <c r="AP32" s="312">
        <v>80288</v>
      </c>
      <c r="AQ32" s="313">
        <v>75090</v>
      </c>
      <c r="AR32" s="314">
        <v>6.9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1</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570984</v>
      </c>
      <c r="AP35" s="312">
        <v>13812</v>
      </c>
      <c r="AQ35" s="313">
        <v>17211</v>
      </c>
      <c r="AR35" s="314">
        <v>-19.7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165497</v>
      </c>
      <c r="AP36" s="312">
        <v>4003</v>
      </c>
      <c r="AQ36" s="313">
        <v>2478</v>
      </c>
      <c r="AR36" s="314">
        <v>61.5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11459</v>
      </c>
      <c r="AP37" s="312">
        <v>277</v>
      </c>
      <c r="AQ37" s="313">
        <v>654</v>
      </c>
      <c r="AR37" s="314">
        <v>-57.6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1572</v>
      </c>
      <c r="AP38" s="315">
        <v>38</v>
      </c>
      <c r="AQ38" s="316">
        <v>4</v>
      </c>
      <c r="AR38" s="304">
        <v>850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-453522</v>
      </c>
      <c r="AP39" s="312">
        <v>-10971</v>
      </c>
      <c r="AQ39" s="313">
        <v>-3502</v>
      </c>
      <c r="AR39" s="314">
        <v>213.3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-2225058</v>
      </c>
      <c r="AP40" s="312">
        <v>-53825</v>
      </c>
      <c r="AQ40" s="313">
        <v>-63750</v>
      </c>
      <c r="AR40" s="314">
        <v>-15.6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1389972</v>
      </c>
      <c r="AP41" s="312">
        <v>33624</v>
      </c>
      <c r="AQ41" s="313">
        <v>28185</v>
      </c>
      <c r="AR41" s="314">
        <v>19.3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2033890</v>
      </c>
      <c r="AN51" s="334">
        <v>46955</v>
      </c>
      <c r="AO51" s="335">
        <v>-0.2</v>
      </c>
      <c r="AP51" s="336">
        <v>94081</v>
      </c>
      <c r="AQ51" s="337">
        <v>10.5</v>
      </c>
      <c r="AR51" s="338">
        <v>-10.7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1044617</v>
      </c>
      <c r="AN52" s="342">
        <v>24116</v>
      </c>
      <c r="AO52" s="343">
        <v>-16.8</v>
      </c>
      <c r="AP52" s="344">
        <v>48949</v>
      </c>
      <c r="AQ52" s="345">
        <v>11.5</v>
      </c>
      <c r="AR52" s="346">
        <v>-28.3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2936204</v>
      </c>
      <c r="AN53" s="334">
        <v>68633</v>
      </c>
      <c r="AO53" s="335">
        <v>46.2</v>
      </c>
      <c r="AP53" s="336">
        <v>92632</v>
      </c>
      <c r="AQ53" s="337">
        <v>-1.5</v>
      </c>
      <c r="AR53" s="338">
        <v>47.7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1972737</v>
      </c>
      <c r="AN54" s="342">
        <v>46112</v>
      </c>
      <c r="AO54" s="343">
        <v>91.2</v>
      </c>
      <c r="AP54" s="344">
        <v>47978</v>
      </c>
      <c r="AQ54" s="345">
        <v>-2</v>
      </c>
      <c r="AR54" s="346">
        <v>93.2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3208085</v>
      </c>
      <c r="AN55" s="334">
        <v>75829</v>
      </c>
      <c r="AO55" s="335">
        <v>10.5</v>
      </c>
      <c r="AP55" s="336">
        <v>96469</v>
      </c>
      <c r="AQ55" s="337">
        <v>4.0999999999999996</v>
      </c>
      <c r="AR55" s="338">
        <v>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2101239</v>
      </c>
      <c r="AN56" s="342">
        <v>49666</v>
      </c>
      <c r="AO56" s="343">
        <v>7.7</v>
      </c>
      <c r="AP56" s="344">
        <v>49775</v>
      </c>
      <c r="AQ56" s="345">
        <v>3.7</v>
      </c>
      <c r="AR56" s="346">
        <v>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3208475</v>
      </c>
      <c r="AN57" s="334">
        <v>76710</v>
      </c>
      <c r="AO57" s="335">
        <v>1.2</v>
      </c>
      <c r="AP57" s="336">
        <v>85743</v>
      </c>
      <c r="AQ57" s="337">
        <v>-11.1</v>
      </c>
      <c r="AR57" s="338">
        <v>12.3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1653787</v>
      </c>
      <c r="AN58" s="342">
        <v>39540</v>
      </c>
      <c r="AO58" s="343">
        <v>-20.399999999999999</v>
      </c>
      <c r="AP58" s="344">
        <v>45231</v>
      </c>
      <c r="AQ58" s="345">
        <v>-9.1</v>
      </c>
      <c r="AR58" s="346">
        <v>-11.3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2154077</v>
      </c>
      <c r="AN59" s="334">
        <v>52108</v>
      </c>
      <c r="AO59" s="335">
        <v>-32.1</v>
      </c>
      <c r="AP59" s="336">
        <v>92509</v>
      </c>
      <c r="AQ59" s="337">
        <v>7.9</v>
      </c>
      <c r="AR59" s="338">
        <v>-40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1283052</v>
      </c>
      <c r="AN60" s="342">
        <v>31037</v>
      </c>
      <c r="AO60" s="343">
        <v>-21.5</v>
      </c>
      <c r="AP60" s="344">
        <v>52274</v>
      </c>
      <c r="AQ60" s="345">
        <v>15.6</v>
      </c>
      <c r="AR60" s="346">
        <v>-37.1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2708146</v>
      </c>
      <c r="AN61" s="349">
        <v>64047</v>
      </c>
      <c r="AO61" s="350">
        <v>5.0999999999999996</v>
      </c>
      <c r="AP61" s="351">
        <v>92287</v>
      </c>
      <c r="AQ61" s="352">
        <v>2</v>
      </c>
      <c r="AR61" s="338">
        <v>3.1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1611086</v>
      </c>
      <c r="AN62" s="342">
        <v>38094</v>
      </c>
      <c r="AO62" s="343">
        <v>8</v>
      </c>
      <c r="AP62" s="344">
        <v>48841</v>
      </c>
      <c r="AQ62" s="345">
        <v>3.9</v>
      </c>
      <c r="AR62" s="346">
        <v>4.0999999999999996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pHO/6EBh8I9dt//D1at8LT2zicU5DQkGp5wtg+dwIDVEDHxpw3CDirq0RkeRoIplkWMOzQmI8g9DnPnu6vndQ==" saltValue="Ix30Uy508UbVGyzYFKpm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P1AMJlmgJqyXWzAYWJT/cm0gTFuxdfsIVRft7i1XD1LK6tbEEsE2N+dyakSknmrE5iRCHbMBsyZCRMILwLAEQQ==" saltValue="+ZtKlQV6r9+1P+7xdJia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pL6y/oFpR+PHKJO8Tmm0QFl2in5G69R54kkrX4Yu18pG6n3GQlEm6bc7BFhXmY9KIBkXCyz+sEiSyhtjfwJKUg==" saltValue="ribdb0GZNaTbC2soo2z3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19.95</v>
      </c>
      <c r="G47" s="12">
        <v>19.93</v>
      </c>
      <c r="H47" s="12">
        <v>19.87</v>
      </c>
      <c r="I47" s="12">
        <v>22.53</v>
      </c>
      <c r="J47" s="13">
        <v>25.49</v>
      </c>
    </row>
    <row r="48" spans="2:10" ht="57.75" customHeight="1" x14ac:dyDescent="0.15">
      <c r="B48" s="14"/>
      <c r="C48" s="1141" t="s">
        <v>4</v>
      </c>
      <c r="D48" s="1141"/>
      <c r="E48" s="1142"/>
      <c r="F48" s="15">
        <v>2.12</v>
      </c>
      <c r="G48" s="16">
        <v>0.79</v>
      </c>
      <c r="H48" s="16">
        <v>4.43</v>
      </c>
      <c r="I48" s="16">
        <v>5.53</v>
      </c>
      <c r="J48" s="17">
        <v>4.63</v>
      </c>
    </row>
    <row r="49" spans="2:10" ht="57.75" customHeight="1" thickBot="1" x14ac:dyDescent="0.2">
      <c r="B49" s="18"/>
      <c r="C49" s="1143" t="s">
        <v>5</v>
      </c>
      <c r="D49" s="1143"/>
      <c r="E49" s="1144"/>
      <c r="F49" s="19" t="s">
        <v>532</v>
      </c>
      <c r="G49" s="20" t="s">
        <v>533</v>
      </c>
      <c r="H49" s="20">
        <v>6.93</v>
      </c>
      <c r="I49" s="20">
        <v>3.39</v>
      </c>
      <c r="J49" s="21">
        <v>1.97</v>
      </c>
    </row>
    <row r="50" spans="2:10" x14ac:dyDescent="0.15"/>
  </sheetData>
  <sheetProtection algorithmName="SHA-512" hashValue="e/gv/vOFjzKkpQJ35fn621q5QgPMSjCwVGfZ1LE0OwPYm84AGmxs599/tyij/hWqIyCjjWPXcnA4HDpria4nTA==" saltValue="Y2t3WPbKYpHYx2EK6Y+/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2025-03-17T02:37:00Z</cp:lastPrinted>
  <dcterms:created xsi:type="dcterms:W3CDTF">2025-02-19T03:35:28Z</dcterms:created>
  <dcterms:modified xsi:type="dcterms:W3CDTF">2025-09-25T01:04:17Z</dcterms:modified>
  <cp:category/>
</cp:coreProperties>
</file>