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08622\Desktop\【プロポ】HP掲載\"/>
    </mc:Choice>
  </mc:AlternateContent>
  <xr:revisionPtr revIDLastSave="0" documentId="13_ncr:1_{499E8C72-624C-4AC0-99ED-D16B5D4FF6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(2-1)上灘・沼島線 （準備費用）(金抜き)" sheetId="6" r:id="rId1"/>
    <sheet name="(2-2)上灘・沼島線(運行費用5年分) (金抜き)" sheetId="7" r:id="rId2"/>
    <sheet name="(2-3)五色地域線（準備費用）(金抜き)" sheetId="8" r:id="rId3"/>
    <sheet name="(2-4)五色地域線（運行費用5年分）(金抜き)" sheetId="9" r:id="rId4"/>
    <sheet name="(3)使用する車両の特徴について" sheetId="10" r:id="rId5"/>
    <sheet name="(4-1)提供するサービスについて（上灘・沼島）" sheetId="12" r:id="rId6"/>
    <sheet name="(4-1)提供するサービスについて（五色）" sheetId="11" r:id="rId7"/>
    <sheet name="(4-2)接続時間（上灘・沼島・コミバス⇔高速バス）" sheetId="15" r:id="rId8"/>
    <sheet name="(4-2)接続時間（上灘・沼島・コミバス⇔沼島汽船）" sheetId="16" r:id="rId9"/>
    <sheet name="(4-2)接続時間（五色・コミバス⇔縦貫線）" sheetId="13" r:id="rId10"/>
    <sheet name="(4-2)接続時間（五色・コミバス⇔高速バス三宮西浦線）" sheetId="14" r:id="rId11"/>
    <sheet name="(5-1)運行ダイヤ案（上灘・沼島）" sheetId="17" r:id="rId12"/>
    <sheet name="(5-2)運行ダイヤ案（五色）" sheetId="18" r:id="rId13"/>
    <sheet name="(6-1)運賃案（上灘・沼島)" sheetId="19" r:id="rId14"/>
    <sheet name="(6-2)運賃案（五色）" sheetId="20" r:id="rId15"/>
  </sheets>
  <definedNames>
    <definedName name="_xlnm.Print_Area" localSheetId="1">'(2-2)上灘・沼島線(運行費用5年分) (金抜き)'!$A$1:$P$45</definedName>
    <definedName name="_xlnm.Print_Area" localSheetId="3">'(2-4)五色地域線（運行費用5年分）(金抜き)'!$A$1:$P$45</definedName>
    <definedName name="_xlnm.Print_Area" localSheetId="4">'(3)使用する車両の特徴について'!$B$1:$B$45</definedName>
    <definedName name="_xlnm.Print_Area" localSheetId="6">'(4-1)提供するサービスについて（五色）'!$B$1:$B$33</definedName>
    <definedName name="_xlnm.Print_Area" localSheetId="5">'(4-1)提供するサービスについて（上灘・沼島）'!$B$1:$B$33</definedName>
    <definedName name="_xlnm.Print_Area" localSheetId="10">'(4-2)接続時間（五色・コミバス⇔高速バス三宮西浦線）'!$A$1:$I$34</definedName>
    <definedName name="_xlnm.Print_Area" localSheetId="9">'(4-2)接続時間（五色・コミバス⇔縦貫線）'!$A$1:$I$33</definedName>
    <definedName name="_xlnm.Print_Area" localSheetId="7">'(4-2)接続時間（上灘・沼島・コミバス⇔高速バス）'!$A$1:$I$33</definedName>
    <definedName name="_xlnm.Print_Area" localSheetId="8">'(4-2)接続時間（上灘・沼島・コミバス⇔沼島汽船）'!$A$1:$I$34</definedName>
    <definedName name="_xlnm.Print_Area" localSheetId="12">'(5-2)運行ダイヤ案（五色）'!$A$1:$H$78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8" l="1"/>
  <c r="C34" i="18"/>
  <c r="B5" i="18"/>
  <c r="C52" i="17" l="1"/>
  <c r="C27" i="17"/>
  <c r="O43" i="9"/>
  <c r="C43" i="9"/>
  <c r="C44" i="9" s="1"/>
  <c r="O40" i="9"/>
  <c r="C40" i="9"/>
  <c r="O39" i="9"/>
  <c r="C39" i="9"/>
  <c r="C41" i="9" s="1"/>
  <c r="O36" i="9"/>
  <c r="C36" i="9"/>
  <c r="C37" i="9" s="1"/>
  <c r="O35" i="9"/>
  <c r="C35" i="9"/>
  <c r="O34" i="9"/>
  <c r="C34" i="9"/>
  <c r="O31" i="9"/>
  <c r="C31" i="9"/>
  <c r="O30" i="9"/>
  <c r="C30" i="9"/>
  <c r="C32" i="9" s="1"/>
  <c r="O27" i="9"/>
  <c r="C27" i="9" s="1"/>
  <c r="C28" i="9" s="1"/>
  <c r="O24" i="9"/>
  <c r="C24" i="9"/>
  <c r="O23" i="9"/>
  <c r="C23" i="9" s="1"/>
  <c r="O22" i="9"/>
  <c r="C22" i="9"/>
  <c r="O21" i="9"/>
  <c r="C21" i="9"/>
  <c r="O20" i="9"/>
  <c r="C20" i="9"/>
  <c r="C25" i="9" s="1"/>
  <c r="O17" i="9"/>
  <c r="I16" i="9"/>
  <c r="O16" i="9" s="1"/>
  <c r="O15" i="9"/>
  <c r="I14" i="9" s="1"/>
  <c r="O14" i="9" s="1"/>
  <c r="C14" i="9" s="1"/>
  <c r="C18" i="9" s="1"/>
  <c r="O11" i="9"/>
  <c r="O10" i="9"/>
  <c r="C10" i="9"/>
  <c r="C12" i="9" s="1"/>
  <c r="C45" i="9" s="1"/>
  <c r="C25" i="8" l="1"/>
  <c r="D26" i="8" s="1"/>
  <c r="C26" i="8" s="1"/>
  <c r="I24" i="8"/>
  <c r="I23" i="8"/>
  <c r="I22" i="8"/>
  <c r="I21" i="8"/>
  <c r="I20" i="8"/>
  <c r="I19" i="8"/>
  <c r="I18" i="8"/>
  <c r="I17" i="8"/>
  <c r="I16" i="8"/>
  <c r="I15" i="8"/>
  <c r="C27" i="8" l="1"/>
  <c r="C28" i="8"/>
  <c r="O10" i="7"/>
  <c r="C10" i="7" s="1"/>
  <c r="C12" i="7" s="1"/>
  <c r="O11" i="7"/>
  <c r="O15" i="7"/>
  <c r="I14" i="7" s="1"/>
  <c r="O14" i="7" s="1"/>
  <c r="C14" i="7" s="1"/>
  <c r="C18" i="7" s="1"/>
  <c r="O17" i="7"/>
  <c r="I16" i="7" s="1"/>
  <c r="O16" i="7" s="1"/>
  <c r="O20" i="7"/>
  <c r="C20" i="7" s="1"/>
  <c r="O21" i="7"/>
  <c r="C21" i="7" s="1"/>
  <c r="O22" i="7"/>
  <c r="C22" i="7" s="1"/>
  <c r="O23" i="7"/>
  <c r="C23" i="7" s="1"/>
  <c r="O24" i="7"/>
  <c r="C24" i="7" s="1"/>
  <c r="C27" i="7"/>
  <c r="C28" i="7" s="1"/>
  <c r="O27" i="7"/>
  <c r="O30" i="7"/>
  <c r="C30" i="7" s="1"/>
  <c r="C32" i="7" s="1"/>
  <c r="O31" i="7"/>
  <c r="C31" i="7" s="1"/>
  <c r="O34" i="7"/>
  <c r="C34" i="7" s="1"/>
  <c r="O35" i="7"/>
  <c r="C35" i="7" s="1"/>
  <c r="C36" i="7"/>
  <c r="O36" i="7"/>
  <c r="O39" i="7"/>
  <c r="C39" i="7" s="1"/>
  <c r="O40" i="7"/>
  <c r="C40" i="7" s="1"/>
  <c r="O43" i="7"/>
  <c r="C43" i="7" s="1"/>
  <c r="C44" i="7" s="1"/>
  <c r="C41" i="7" l="1"/>
  <c r="C37" i="7"/>
  <c r="C25" i="7"/>
  <c r="C45" i="7"/>
  <c r="I23" i="6"/>
  <c r="I22" i="6"/>
  <c r="I21" i="6"/>
  <c r="I20" i="6"/>
  <c r="I19" i="6"/>
  <c r="I18" i="6"/>
  <c r="I17" i="6"/>
  <c r="I16" i="6"/>
  <c r="I15" i="6"/>
  <c r="C24" i="6" l="1"/>
  <c r="D25" i="6" s="1"/>
  <c r="C25" i="6" s="1"/>
  <c r="C26" i="6" l="1"/>
  <c r="C27" i="6" s="1"/>
</calcChain>
</file>

<file path=xl/sharedStrings.xml><?xml version="1.0" encoding="utf-8"?>
<sst xmlns="http://schemas.openxmlformats.org/spreadsheetml/2006/main" count="825" uniqueCount="302">
  <si>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</si>
  <si>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</si>
  <si>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内　訳</t>
    <rPh sb="0" eb="1">
      <t>ウチ</t>
    </rPh>
    <rPh sb="2" eb="3">
      <t>ヤク</t>
    </rPh>
    <phoneticPr fontId="2"/>
  </si>
  <si>
    <t>×</t>
    <phoneticPr fontId="2"/>
  </si>
  <si>
    <t>枚　＝</t>
    <rPh sb="0" eb="1">
      <t>マイ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</si>
  <si>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</si>
  <si>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</si>
  <si>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台　＝</t>
    <rPh sb="0" eb="1">
      <t>ダイ</t>
    </rPh>
    <phoneticPr fontId="2"/>
  </si>
  <si>
    <t>その他経費</t>
    <rPh sb="2" eb="3">
      <t>タ</t>
    </rPh>
    <rPh sb="3" eb="5">
      <t>ケイヒ</t>
    </rPh>
    <phoneticPr fontId="2"/>
  </si>
  <si>
    <t>無線機類</t>
    <rPh sb="0" eb="3">
      <t>ムセンキ</t>
    </rPh>
    <rPh sb="3" eb="4">
      <t>ルイ</t>
    </rPh>
    <phoneticPr fontId="2"/>
  </si>
  <si>
    <t>無線機（取付・設定含）</t>
    <rPh sb="0" eb="3">
      <t>ムセンキ</t>
    </rPh>
    <rPh sb="4" eb="6">
      <t>トリツケ</t>
    </rPh>
    <rPh sb="7" eb="9">
      <t>セッテイ</t>
    </rPh>
    <rPh sb="9" eb="10">
      <t>フク</t>
    </rPh>
    <phoneticPr fontId="2"/>
  </si>
  <si>
    <t>運賃箱</t>
    <rPh sb="0" eb="2">
      <t>ウンチン</t>
    </rPh>
    <rPh sb="2" eb="3">
      <t>バコ</t>
    </rPh>
    <phoneticPr fontId="2"/>
  </si>
  <si>
    <t>合　計</t>
    <rPh sb="0" eb="1">
      <t>ア</t>
    </rPh>
    <rPh sb="2" eb="3">
      <t>ケイ</t>
    </rPh>
    <phoneticPr fontId="2"/>
  </si>
  <si>
    <t>（改め）</t>
    <phoneticPr fontId="2"/>
  </si>
  <si>
    <t>小計</t>
    <rPh sb="0" eb="1">
      <t>ショウ</t>
    </rPh>
    <rPh sb="1" eb="2">
      <t>ケイ</t>
    </rPh>
    <phoneticPr fontId="2"/>
  </si>
  <si>
    <t>消費税</t>
    <rPh sb="0" eb="3">
      <t>ショウヒゼイ</t>
    </rPh>
    <phoneticPr fontId="2"/>
  </si>
  <si>
    <t>（単位：円）</t>
    <rPh sb="1" eb="3">
      <t>タンイ</t>
    </rPh>
    <rPh sb="4" eb="5">
      <t>エン</t>
    </rPh>
    <phoneticPr fontId="2"/>
  </si>
  <si>
    <t>車載ｶﾒﾗ</t>
    <rPh sb="0" eb="2">
      <t>シャサイ</t>
    </rPh>
    <phoneticPr fontId="2"/>
  </si>
  <si>
    <t>車内（前）・車外（後）</t>
    <rPh sb="0" eb="2">
      <t>シャナイ</t>
    </rPh>
    <rPh sb="3" eb="4">
      <t>マエ</t>
    </rPh>
    <rPh sb="6" eb="8">
      <t>シャガイ</t>
    </rPh>
    <rPh sb="9" eb="10">
      <t>ウシ</t>
    </rPh>
    <phoneticPr fontId="2"/>
  </si>
  <si>
    <t>運行経費見積書（準備費用）</t>
    <rPh sb="0" eb="2">
      <t>ウンコウ</t>
    </rPh>
    <rPh sb="2" eb="4">
      <t>ケイヒ</t>
    </rPh>
    <rPh sb="4" eb="7">
      <t>ミツモリショ</t>
    </rPh>
    <rPh sb="8" eb="10">
      <t>ジュンビ</t>
    </rPh>
    <rPh sb="10" eb="12">
      <t>ヒヨウ</t>
    </rPh>
    <phoneticPr fontId="2"/>
  </si>
  <si>
    <t>車両ﾗｯﾋﾟﾝｸﾞ等</t>
    <rPh sb="0" eb="2">
      <t>シャリョウ</t>
    </rPh>
    <rPh sb="9" eb="10">
      <t>トウ</t>
    </rPh>
    <phoneticPr fontId="2"/>
  </si>
  <si>
    <t>見積書提出者</t>
    <rPh sb="0" eb="3">
      <t>ミツモリショ</t>
    </rPh>
    <rPh sb="3" eb="6">
      <t>テイシュツシャ</t>
    </rPh>
    <phoneticPr fontId="2"/>
  </si>
  <si>
    <t>印</t>
    <rPh sb="0" eb="1">
      <t>イン</t>
    </rPh>
    <phoneticPr fontId="2"/>
  </si>
  <si>
    <t>ワゴン用</t>
    <rPh sb="3" eb="4">
      <t>ヨウ</t>
    </rPh>
    <phoneticPr fontId="2"/>
  </si>
  <si>
    <t>　10%</t>
    <phoneticPr fontId="2"/>
  </si>
  <si>
    <t>　住　　　　所：</t>
    <phoneticPr fontId="2"/>
  </si>
  <si>
    <t>　事 業 者  名：</t>
    <rPh sb="1" eb="2">
      <t>コト</t>
    </rPh>
    <rPh sb="3" eb="4">
      <t>ギョウ</t>
    </rPh>
    <rPh sb="5" eb="6">
      <t>シャ</t>
    </rPh>
    <rPh sb="8" eb="9">
      <t>メイ</t>
    </rPh>
    <phoneticPr fontId="2"/>
  </si>
  <si>
    <t>　代表者職氏名：</t>
    <rPh sb="1" eb="4">
      <t>ダイヒョウシャ</t>
    </rPh>
    <rPh sb="4" eb="5">
      <t>ショク</t>
    </rPh>
    <rPh sb="5" eb="7">
      <t>シメイ</t>
    </rPh>
    <phoneticPr fontId="2"/>
  </si>
  <si>
    <t>標識柱</t>
    <rPh sb="0" eb="2">
      <t>ヒョウシキ</t>
    </rPh>
    <rPh sb="2" eb="3">
      <t>チュウ</t>
    </rPh>
    <phoneticPr fontId="2"/>
  </si>
  <si>
    <t>標識柱取付工事</t>
    <rPh sb="0" eb="2">
      <t>ヒョウシキ</t>
    </rPh>
    <rPh sb="2" eb="3">
      <t>チュウ</t>
    </rPh>
    <rPh sb="3" eb="5">
      <t>トリツケ</t>
    </rPh>
    <rPh sb="5" eb="7">
      <t>コウジ</t>
    </rPh>
    <phoneticPr fontId="2"/>
  </si>
  <si>
    <t>車両抗菌工事等</t>
    <rPh sb="0" eb="2">
      <t>シャリョウ</t>
    </rPh>
    <rPh sb="2" eb="4">
      <t>コウキン</t>
    </rPh>
    <rPh sb="4" eb="6">
      <t>コウジ</t>
    </rPh>
    <rPh sb="6" eb="7">
      <t>トウ</t>
    </rPh>
    <phoneticPr fontId="2"/>
  </si>
  <si>
    <t>洲本BC看板工事等</t>
    <rPh sb="0" eb="2">
      <t>スモト</t>
    </rPh>
    <rPh sb="4" eb="6">
      <t>カンバン</t>
    </rPh>
    <rPh sb="6" eb="8">
      <t>コウジ</t>
    </rPh>
    <rPh sb="8" eb="9">
      <t>トウ</t>
    </rPh>
    <phoneticPr fontId="2"/>
  </si>
  <si>
    <t>看板（作成・取付含）</t>
    <rPh sb="0" eb="2">
      <t>カンバン</t>
    </rPh>
    <rPh sb="3" eb="5">
      <t>サクセイ</t>
    </rPh>
    <rPh sb="6" eb="8">
      <t>トリツケ</t>
    </rPh>
    <rPh sb="8" eb="9">
      <t>フク</t>
    </rPh>
    <phoneticPr fontId="2"/>
  </si>
  <si>
    <t>周知チラシ</t>
    <rPh sb="0" eb="2">
      <t>シュウチ</t>
    </rPh>
    <phoneticPr fontId="2"/>
  </si>
  <si>
    <t>チラシ</t>
    <phoneticPr fontId="2"/>
  </si>
  <si>
    <t>柱　＝</t>
    <rPh sb="0" eb="1">
      <t>ハシラ</t>
    </rPh>
    <phoneticPr fontId="2"/>
  </si>
  <si>
    <t>式　＝</t>
    <rPh sb="0" eb="1">
      <t>シキ</t>
    </rPh>
    <phoneticPr fontId="2"/>
  </si>
  <si>
    <t>　◇対象路線：上灘・沼島線</t>
    <rPh sb="2" eb="4">
      <t>タイショウ</t>
    </rPh>
    <rPh sb="4" eb="6">
      <t>ロセン</t>
    </rPh>
    <rPh sb="7" eb="9">
      <t>ウワナダ</t>
    </rPh>
    <rPh sb="10" eb="11">
      <t>ヌマ</t>
    </rPh>
    <rPh sb="11" eb="12">
      <t>シマ</t>
    </rPh>
    <rPh sb="12" eb="13">
      <t>セン</t>
    </rPh>
    <phoneticPr fontId="2"/>
  </si>
  <si>
    <t>　◇台 数 等：　　台（ワゴン　人乗）</t>
    <rPh sb="2" eb="3">
      <t>ダイ</t>
    </rPh>
    <rPh sb="4" eb="5">
      <t>カズ</t>
    </rPh>
    <rPh sb="6" eb="7">
      <t>トウ</t>
    </rPh>
    <rPh sb="10" eb="11">
      <t>ダイ</t>
    </rPh>
    <rPh sb="16" eb="17">
      <t>ニン</t>
    </rPh>
    <rPh sb="17" eb="18">
      <t>ノ</t>
    </rPh>
    <phoneticPr fontId="2"/>
  </si>
  <si>
    <t>　◇準備期間：契約締結日～令和8年9月30日</t>
    <rPh sb="2" eb="4">
      <t>ジュンビ</t>
    </rPh>
    <rPh sb="4" eb="6">
      <t>キカン</t>
    </rPh>
    <rPh sb="7" eb="9">
      <t>ケイヤク</t>
    </rPh>
    <rPh sb="9" eb="11">
      <t>テイケツ</t>
    </rPh>
    <rPh sb="11" eb="12">
      <t>ビ</t>
    </rPh>
    <rPh sb="13" eb="15">
      <t>レイワ</t>
    </rPh>
    <rPh sb="16" eb="17">
      <t>ネン</t>
    </rPh>
    <rPh sb="18" eb="19">
      <t>ガツ</t>
    </rPh>
    <rPh sb="21" eb="22">
      <t>ニチ</t>
    </rPh>
    <phoneticPr fontId="2"/>
  </si>
  <si>
    <t>合計</t>
    <rPh sb="0" eb="2">
      <t>ゴウケイケイ</t>
    </rPh>
    <phoneticPr fontId="2"/>
  </si>
  <si>
    <t>　　＝</t>
  </si>
  <si>
    <t>年</t>
    <rPh sb="0" eb="1">
      <t>ネン</t>
    </rPh>
    <phoneticPr fontId="2"/>
  </si>
  <si>
    <t>台×</t>
    <rPh sb="0" eb="1">
      <t>ダイ</t>
    </rPh>
    <phoneticPr fontId="2"/>
  </si>
  <si>
    <t>(税)×</t>
    <rPh sb="1" eb="2">
      <t>ゼイ</t>
    </rPh>
    <phoneticPr fontId="2"/>
  </si>
  <si>
    <t>円×</t>
    <rPh sb="0" eb="1">
      <t>エン</t>
    </rPh>
    <phoneticPr fontId="2"/>
  </si>
  <si>
    <t>ﾜｺﾞﾝ</t>
  </si>
  <si>
    <t>一般管理費</t>
    <rPh sb="0" eb="2">
      <t>イッパン</t>
    </rPh>
    <rPh sb="2" eb="5">
      <t>カンリヒ</t>
    </rPh>
    <phoneticPr fontId="2"/>
  </si>
  <si>
    <t>任意保険</t>
    <rPh sb="0" eb="2">
      <t>ニンイ</t>
    </rPh>
    <rPh sb="2" eb="4">
      <t>ホケン</t>
    </rPh>
    <phoneticPr fontId="2"/>
  </si>
  <si>
    <t>自賠責保険</t>
    <rPh sb="0" eb="3">
      <t>ジバイセキ</t>
    </rPh>
    <rPh sb="3" eb="5">
      <t>ホケン</t>
    </rPh>
    <phoneticPr fontId="2"/>
  </si>
  <si>
    <t>保険料</t>
    <rPh sb="0" eb="3">
      <t>ホケンリョウ</t>
    </rPh>
    <phoneticPr fontId="2"/>
  </si>
  <si>
    <t>自動車重量税</t>
    <rPh sb="0" eb="3">
      <t>ジドウシャ</t>
    </rPh>
    <rPh sb="3" eb="5">
      <t>ジュウリョウ</t>
    </rPh>
    <rPh sb="5" eb="6">
      <t>ゼイ</t>
    </rPh>
    <phoneticPr fontId="2"/>
  </si>
  <si>
    <t>（取得時のみ）</t>
    <rPh sb="1" eb="3">
      <t>シュトク</t>
    </rPh>
    <rPh sb="3" eb="4">
      <t>ジ</t>
    </rPh>
    <phoneticPr fontId="2"/>
  </si>
  <si>
    <t>回</t>
    <rPh sb="0" eb="1">
      <t>カイ</t>
    </rPh>
    <phoneticPr fontId="2"/>
  </si>
  <si>
    <t>自動車取得税</t>
    <rPh sb="0" eb="3">
      <t>ジドウシャ</t>
    </rPh>
    <rPh sb="3" eb="5">
      <t>シュトク</t>
    </rPh>
    <rPh sb="5" eb="6">
      <t>ゼイ</t>
    </rPh>
    <phoneticPr fontId="2"/>
  </si>
  <si>
    <t>自動車税</t>
    <rPh sb="0" eb="3">
      <t>ジドウシャ</t>
    </rPh>
    <rPh sb="3" eb="4">
      <t>ゼイ</t>
    </rPh>
    <phoneticPr fontId="2"/>
  </si>
  <si>
    <t>賦課税</t>
    <rPh sb="0" eb="2">
      <t>フカ</t>
    </rPh>
    <rPh sb="2" eb="3">
      <t>ゼイ</t>
    </rPh>
    <phoneticPr fontId="2"/>
  </si>
  <si>
    <t>（初度登録時のみ）</t>
    <rPh sb="1" eb="3">
      <t>ショド</t>
    </rPh>
    <rPh sb="3" eb="5">
      <t>トウロク</t>
    </rPh>
    <rPh sb="5" eb="6">
      <t>ジ</t>
    </rPh>
    <phoneticPr fontId="2"/>
  </si>
  <si>
    <t>登録関連費用</t>
    <rPh sb="0" eb="2">
      <t>トウロク</t>
    </rPh>
    <rPh sb="2" eb="4">
      <t>カンレン</t>
    </rPh>
    <rPh sb="4" eb="6">
      <t>ヒヨウ</t>
    </rPh>
    <phoneticPr fontId="2"/>
  </si>
  <si>
    <t>ﾘｻｲｸﾙ料金</t>
    <rPh sb="5" eb="7">
      <t>リョウキン</t>
    </rPh>
    <phoneticPr fontId="2"/>
  </si>
  <si>
    <t>車両付帯費用</t>
    <rPh sb="0" eb="2">
      <t>シャリョウ</t>
    </rPh>
    <rPh sb="2" eb="4">
      <t>フタイ</t>
    </rPh>
    <rPh sb="4" eb="6">
      <t>ヒヨウ</t>
    </rPh>
    <phoneticPr fontId="2"/>
  </si>
  <si>
    <t>ヶ月×</t>
    <rPh sb="1" eb="2">
      <t>ゲツ</t>
    </rPh>
    <phoneticPr fontId="2"/>
  </si>
  <si>
    <t>60/60</t>
    <phoneticPr fontId="2"/>
  </si>
  <si>
    <t>円/回×</t>
    <rPh sb="0" eb="1">
      <t>エン</t>
    </rPh>
    <rPh sb="2" eb="3">
      <t>カイ</t>
    </rPh>
    <phoneticPr fontId="2"/>
  </si>
  <si>
    <t>車両(1台)</t>
    <rPh sb="0" eb="2">
      <t>シャリョウ</t>
    </rPh>
    <rPh sb="4" eb="5">
      <t>ダイ</t>
    </rPh>
    <phoneticPr fontId="2"/>
  </si>
  <si>
    <t>残存価格</t>
    <rPh sb="0" eb="2">
      <t>ザンゾン</t>
    </rPh>
    <rPh sb="2" eb="4">
      <t>カカク</t>
    </rPh>
    <phoneticPr fontId="2"/>
  </si>
  <si>
    <t>車両減価償却費(リース費)</t>
    <rPh sb="0" eb="2">
      <t>シャリョウ</t>
    </rPh>
    <rPh sb="2" eb="4">
      <t>ゲンカ</t>
    </rPh>
    <rPh sb="4" eb="6">
      <t>ショウキャク</t>
    </rPh>
    <rPh sb="6" eb="7">
      <t>ヒ</t>
    </rPh>
    <rPh sb="11" eb="12">
      <t>ヒ</t>
    </rPh>
    <phoneticPr fontId="2"/>
  </si>
  <si>
    <t>円/年×</t>
    <rPh sb="0" eb="1">
      <t>エン</t>
    </rPh>
    <rPh sb="2" eb="3">
      <t>ネン</t>
    </rPh>
    <phoneticPr fontId="2"/>
  </si>
  <si>
    <t>ﾀｲﾔ等</t>
    <rPh sb="3" eb="4">
      <t>トウ</t>
    </rPh>
    <phoneticPr fontId="2"/>
  </si>
  <si>
    <t>部品代</t>
    <rPh sb="0" eb="2">
      <t>ブヒン</t>
    </rPh>
    <rPh sb="2" eb="3">
      <t>ダイ</t>
    </rPh>
    <phoneticPr fontId="2"/>
  </si>
  <si>
    <t>修繕費</t>
    <rPh sb="0" eb="2">
      <t>シュウゼン</t>
    </rPh>
    <rPh sb="2" eb="3">
      <t>ヒ</t>
    </rPh>
    <phoneticPr fontId="2"/>
  </si>
  <si>
    <t>年　＝</t>
    <rPh sb="0" eb="1">
      <t>ネン</t>
    </rPh>
    <phoneticPr fontId="2"/>
  </si>
  <si>
    <t>回/年×</t>
    <rPh sb="0" eb="1">
      <t>カイ</t>
    </rPh>
    <rPh sb="2" eb="3">
      <t>ネン</t>
    </rPh>
    <phoneticPr fontId="2"/>
  </si>
  <si>
    <t>点検料</t>
    <rPh sb="0" eb="2">
      <t>テンケン</t>
    </rPh>
    <rPh sb="2" eb="3">
      <t>リョウ</t>
    </rPh>
    <phoneticPr fontId="2"/>
  </si>
  <si>
    <t>車検代</t>
    <rPh sb="0" eb="2">
      <t>シャケン</t>
    </rPh>
    <rPh sb="2" eb="3">
      <t>ダイ</t>
    </rPh>
    <phoneticPr fontId="2"/>
  </si>
  <si>
    <t>車両整備費</t>
    <rPh sb="0" eb="2">
      <t>シャリョウ</t>
    </rPh>
    <rPh sb="2" eb="5">
      <t>セイビヒ</t>
    </rPh>
    <phoneticPr fontId="2"/>
  </si>
  <si>
    <t>km/年</t>
    <rPh sb="3" eb="4">
      <t>ネン</t>
    </rPh>
    <phoneticPr fontId="2"/>
  </si>
  <si>
    <t>※上灘・沼島線</t>
    <rPh sb="1" eb="3">
      <t>ウワナダ</t>
    </rPh>
    <rPh sb="4" eb="5">
      <t>ヌマ</t>
    </rPh>
    <rPh sb="5" eb="6">
      <t>シマ</t>
    </rPh>
    <rPh sb="6" eb="7">
      <t>セン</t>
    </rPh>
    <phoneticPr fontId="2"/>
  </si>
  <si>
    <t>km※×</t>
    <phoneticPr fontId="2"/>
  </si>
  <si>
    <t>km/ℓ×</t>
    <phoneticPr fontId="2"/>
  </si>
  <si>
    <t>円/ℓ÷</t>
    <rPh sb="0" eb="1">
      <t>エン</t>
    </rPh>
    <phoneticPr fontId="2"/>
  </si>
  <si>
    <t>回送分</t>
    <rPh sb="0" eb="2">
      <t>カイソウ</t>
    </rPh>
    <rPh sb="2" eb="3">
      <t>ブン</t>
    </rPh>
    <phoneticPr fontId="2"/>
  </si>
  <si>
    <t>ガソリン</t>
    <phoneticPr fontId="2"/>
  </si>
  <si>
    <t>燃料油脂費</t>
    <rPh sb="0" eb="2">
      <t>ネンリョウ</t>
    </rPh>
    <rPh sb="2" eb="4">
      <t>ユシ</t>
    </rPh>
    <rPh sb="4" eb="5">
      <t>ヒ</t>
    </rPh>
    <phoneticPr fontId="2"/>
  </si>
  <si>
    <t>人×</t>
    <rPh sb="0" eb="1">
      <t>ニン</t>
    </rPh>
    <phoneticPr fontId="2"/>
  </si>
  <si>
    <t>円/月×</t>
    <rPh sb="0" eb="1">
      <t>エン</t>
    </rPh>
    <rPh sb="2" eb="3">
      <t>ツキ</t>
    </rPh>
    <phoneticPr fontId="2"/>
  </si>
  <si>
    <t>事務員</t>
    <rPh sb="0" eb="3">
      <t>ジムイン</t>
    </rPh>
    <phoneticPr fontId="2"/>
  </si>
  <si>
    <t>運転手</t>
    <rPh sb="0" eb="3">
      <t>ウンテンシュ</t>
    </rPh>
    <phoneticPr fontId="2"/>
  </si>
  <si>
    <t>1台運行</t>
    <rPh sb="1" eb="2">
      <t>ダイ</t>
    </rPh>
    <rPh sb="2" eb="4">
      <t>ウンコウ</t>
    </rPh>
    <phoneticPr fontId="2"/>
  </si>
  <si>
    <t>人件費</t>
    <rPh sb="0" eb="3">
      <t>ジンケンヒ</t>
    </rPh>
    <phoneticPr fontId="2"/>
  </si>
  <si>
    <t>：</t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</si>
  <si>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</si>
  <si>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　◇運行期間：令和8年10月1日～令和13年9月30日</t>
    <rPh sb="2" eb="4">
      <t>ウンコウ</t>
    </rPh>
    <rPh sb="4" eb="6">
      <t>キカン</t>
    </rPh>
    <rPh sb="7" eb="9">
      <t>レイワ</t>
    </rPh>
    <rPh sb="10" eb="11">
      <t>ネン</t>
    </rPh>
    <rPh sb="13" eb="14">
      <t>ガツ</t>
    </rPh>
    <rPh sb="15" eb="16">
      <t>ニチ</t>
    </rPh>
    <rPh sb="17" eb="19">
      <t>レイワ</t>
    </rPh>
    <rPh sb="21" eb="22">
      <t>ネン</t>
    </rPh>
    <rPh sb="23" eb="24">
      <t>ガツ</t>
    </rPh>
    <rPh sb="26" eb="27">
      <t>ニチ</t>
    </rPh>
    <phoneticPr fontId="2"/>
  </si>
  <si>
    <r>
      <t>事</t>
    </r>
    <r>
      <rPr>
        <sz val="11"/>
        <color theme="1"/>
        <rFont val="ＭＳ ゴシック"/>
        <family val="3"/>
        <charset val="128"/>
      </rPr>
      <t>業</t>
    </r>
    <r>
      <rPr>
        <sz val="11"/>
        <color theme="1"/>
        <rFont val="ＭＳ ゴシック"/>
        <family val="3"/>
        <charset val="128"/>
      </rPr>
      <t>者</t>
    </r>
    <r>
      <rPr>
        <sz val="11"/>
        <color theme="1"/>
        <rFont val="ＭＳ ゴシック"/>
        <family val="3"/>
        <charset val="128"/>
      </rPr>
      <t>名</t>
    </r>
    <rPh sb="0" eb="1">
      <t>コト</t>
    </rPh>
    <rPh sb="1" eb="2">
      <t>ギョウ</t>
    </rPh>
    <rPh sb="2" eb="3">
      <t>シャ</t>
    </rPh>
    <rPh sb="3" eb="4">
      <t>メイ</t>
    </rPh>
    <phoneticPr fontId="2"/>
  </si>
  <si>
    <t>　◇台数　　：　　台（ワゴン　　　人乗）</t>
    <rPh sb="2" eb="3">
      <t>ダイ</t>
    </rPh>
    <rPh sb="3" eb="4">
      <t>カズ</t>
    </rPh>
    <rPh sb="9" eb="10">
      <t>ダイ</t>
    </rPh>
    <rPh sb="17" eb="18">
      <t>ニン</t>
    </rPh>
    <rPh sb="18" eb="19">
      <t>ノ</t>
    </rPh>
    <phoneticPr fontId="2"/>
  </si>
  <si>
    <t>住所</t>
    <phoneticPr fontId="2"/>
  </si>
  <si>
    <t>運行経費見積書（運行費用）</t>
    <rPh sb="0" eb="2">
      <t>ウンコウ</t>
    </rPh>
    <rPh sb="2" eb="4">
      <t>ケイヒ</t>
    </rPh>
    <rPh sb="4" eb="7">
      <t>ミツモリショ</t>
    </rPh>
    <rPh sb="8" eb="10">
      <t>ウンコウ</t>
    </rPh>
    <rPh sb="10" eb="12">
      <t>ヒヨウ</t>
    </rPh>
    <phoneticPr fontId="2"/>
  </si>
  <si>
    <t>　◇対象路線：五色地域線</t>
    <rPh sb="2" eb="4">
      <t>タイショウ</t>
    </rPh>
    <rPh sb="4" eb="6">
      <t>ロセン</t>
    </rPh>
    <rPh sb="7" eb="9">
      <t>ゴシキ</t>
    </rPh>
    <rPh sb="9" eb="11">
      <t>チイキ</t>
    </rPh>
    <rPh sb="11" eb="12">
      <t>セン</t>
    </rPh>
    <phoneticPr fontId="2"/>
  </si>
  <si>
    <t>　◇台数：　台（ワゴン　人乗）</t>
    <rPh sb="2" eb="3">
      <t>ダイ</t>
    </rPh>
    <rPh sb="3" eb="4">
      <t>カズ</t>
    </rPh>
    <rPh sb="6" eb="7">
      <t>ダイ</t>
    </rPh>
    <rPh sb="12" eb="13">
      <t>ニン</t>
    </rPh>
    <rPh sb="13" eb="14">
      <t>ノ</t>
    </rPh>
    <phoneticPr fontId="2"/>
  </si>
  <si>
    <t>共有標識円盤</t>
    <rPh sb="0" eb="2">
      <t>キョウユウ</t>
    </rPh>
    <rPh sb="2" eb="4">
      <t>ヒョウシキ</t>
    </rPh>
    <rPh sb="4" eb="6">
      <t>エンバン</t>
    </rPh>
    <phoneticPr fontId="2"/>
  </si>
  <si>
    <t>ﾜｺﾞﾝ</t>
    <phoneticPr fontId="2"/>
  </si>
  <si>
    <t>※五色地域線</t>
    <rPh sb="1" eb="6">
      <t>ゴシキチイキセン</t>
    </rPh>
    <phoneticPr fontId="2"/>
  </si>
  <si>
    <t>合計</t>
    <rPh sb="0" eb="1">
      <t>ゴウ</t>
    </rPh>
    <rPh sb="1" eb="2">
      <t>ケイ</t>
    </rPh>
    <phoneticPr fontId="2"/>
  </si>
  <si>
    <t>使用する車両の特徴等について</t>
    <rPh sb="0" eb="2">
      <t>シヨウ</t>
    </rPh>
    <rPh sb="4" eb="6">
      <t>シャリョウ</t>
    </rPh>
    <rPh sb="7" eb="9">
      <t>トクチョウ</t>
    </rPh>
    <rPh sb="9" eb="10">
      <t>ナド</t>
    </rPh>
    <phoneticPr fontId="14"/>
  </si>
  <si>
    <t>　　　　　　　　　　　　　　　　　　　　　　　業者名：</t>
    <rPh sb="23" eb="25">
      <t>ギョウシャ</t>
    </rPh>
    <rPh sb="25" eb="26">
      <t>ナ</t>
    </rPh>
    <phoneticPr fontId="14"/>
  </si>
  <si>
    <t>　以下の該当する（　　　）内に○印を記入の上、必要事項を記入して下さい。</t>
    <rPh sb="1" eb="3">
      <t>イカ</t>
    </rPh>
    <rPh sb="4" eb="6">
      <t>ガイトウ</t>
    </rPh>
    <rPh sb="13" eb="14">
      <t>ナイ</t>
    </rPh>
    <rPh sb="16" eb="17">
      <t>シルシ</t>
    </rPh>
    <rPh sb="18" eb="20">
      <t>キニュウ</t>
    </rPh>
    <rPh sb="21" eb="22">
      <t>ウエ</t>
    </rPh>
    <rPh sb="23" eb="25">
      <t>ヒツヨウ</t>
    </rPh>
    <rPh sb="25" eb="27">
      <t>ジコウ</t>
    </rPh>
    <rPh sb="28" eb="30">
      <t>キニュウ</t>
    </rPh>
    <rPh sb="32" eb="33">
      <t>クダ</t>
    </rPh>
    <phoneticPr fontId="14"/>
  </si>
  <si>
    <t>　なお、各問いに対する御社の考え方、意見、思い等を波線枠内に必ず記載して下さい。</t>
    <rPh sb="4" eb="5">
      <t>カク</t>
    </rPh>
    <rPh sb="5" eb="6">
      <t>ト</t>
    </rPh>
    <rPh sb="8" eb="9">
      <t>タイ</t>
    </rPh>
    <rPh sb="11" eb="13">
      <t>オンシャ</t>
    </rPh>
    <rPh sb="14" eb="15">
      <t>カンガ</t>
    </rPh>
    <rPh sb="16" eb="17">
      <t>カタ</t>
    </rPh>
    <rPh sb="18" eb="20">
      <t>イケン</t>
    </rPh>
    <rPh sb="21" eb="22">
      <t>オモ</t>
    </rPh>
    <rPh sb="23" eb="24">
      <t>ナド</t>
    </rPh>
    <rPh sb="25" eb="27">
      <t>ハセン</t>
    </rPh>
    <rPh sb="27" eb="28">
      <t>ワク</t>
    </rPh>
    <rPh sb="28" eb="29">
      <t>ナイ</t>
    </rPh>
    <rPh sb="30" eb="31">
      <t>カナラ</t>
    </rPh>
    <rPh sb="32" eb="34">
      <t>キサイ</t>
    </rPh>
    <rPh sb="36" eb="37">
      <t>クダ</t>
    </rPh>
    <phoneticPr fontId="14"/>
  </si>
  <si>
    <t>Ｑ．使用する車両について</t>
    <rPh sb="2" eb="4">
      <t>シヨウ</t>
    </rPh>
    <rPh sb="6" eb="8">
      <t>シャリョウ</t>
    </rPh>
    <phoneticPr fontId="14"/>
  </si>
  <si>
    <t>　　予定車両台数（　　　）台　うち予備車両（　　　　）台</t>
    <rPh sb="2" eb="4">
      <t>ヨテイ</t>
    </rPh>
    <rPh sb="4" eb="6">
      <t>シャリョウ</t>
    </rPh>
    <rPh sb="6" eb="8">
      <t>ダイスウ</t>
    </rPh>
    <rPh sb="13" eb="14">
      <t>ダイ</t>
    </rPh>
    <rPh sb="17" eb="19">
      <t>ヨビ</t>
    </rPh>
    <rPh sb="19" eb="21">
      <t>シャリョウ</t>
    </rPh>
    <rPh sb="27" eb="28">
      <t>ダイ</t>
    </rPh>
    <phoneticPr fontId="14"/>
  </si>
  <si>
    <t>（御社の考え方、意見、思い等）</t>
    <phoneticPr fontId="14"/>
  </si>
  <si>
    <t>Ｑ．使用する車両の特徴について</t>
    <rPh sb="2" eb="4">
      <t>シヨウ</t>
    </rPh>
    <rPh sb="6" eb="8">
      <t>シャリョウ</t>
    </rPh>
    <rPh sb="9" eb="11">
      <t>トクチョウ</t>
    </rPh>
    <phoneticPr fontId="14"/>
  </si>
  <si>
    <t>　　（ア）乗車可能人数は１０人以上か？</t>
    <rPh sb="5" eb="7">
      <t>ジョウシャ</t>
    </rPh>
    <rPh sb="7" eb="9">
      <t>カノウ</t>
    </rPh>
    <rPh sb="9" eb="11">
      <t>ニンズウ</t>
    </rPh>
    <rPh sb="14" eb="15">
      <t>ニン</t>
    </rPh>
    <rPh sb="15" eb="17">
      <t>イジョウ</t>
    </rPh>
    <phoneticPr fontId="14"/>
  </si>
  <si>
    <t>　　　　  （　　　）該当する　（　　　人乗り）</t>
    <rPh sb="11" eb="13">
      <t>ガイトウ</t>
    </rPh>
    <rPh sb="20" eb="21">
      <t>ヒト</t>
    </rPh>
    <rPh sb="21" eb="22">
      <t>ノ</t>
    </rPh>
    <phoneticPr fontId="14"/>
  </si>
  <si>
    <t>　　　　  （　　　）該当しない（　　　人乗り）</t>
    <rPh sb="11" eb="13">
      <t>ガイトウ</t>
    </rPh>
    <rPh sb="20" eb="21">
      <t>ヒト</t>
    </rPh>
    <rPh sb="21" eb="22">
      <t>ノ</t>
    </rPh>
    <phoneticPr fontId="14"/>
  </si>
  <si>
    <t>　　（イ）種別・用途・車体の形状は？</t>
    <rPh sb="5" eb="7">
      <t>シュベツ</t>
    </rPh>
    <rPh sb="8" eb="10">
      <t>ヨウト</t>
    </rPh>
    <rPh sb="11" eb="13">
      <t>シャタイ</t>
    </rPh>
    <rPh sb="14" eb="16">
      <t>ケイジョウ</t>
    </rPh>
    <phoneticPr fontId="14"/>
  </si>
  <si>
    <t>　　　　 　 種別　　　（　　　　　　　　　　　　　）</t>
    <rPh sb="7" eb="9">
      <t>シュベツ</t>
    </rPh>
    <phoneticPr fontId="14"/>
  </si>
  <si>
    <t>　　　　  　用途　　　（　　　　　　　　　　　　　）</t>
    <rPh sb="7" eb="9">
      <t>ヨウト</t>
    </rPh>
    <phoneticPr fontId="14"/>
  </si>
  <si>
    <t>　　　　  　車体の形状（　　　　　　　　　　　　　）</t>
    <rPh sb="7" eb="9">
      <t>シャタイ</t>
    </rPh>
    <rPh sb="10" eb="12">
      <t>ケイジョウ</t>
    </rPh>
    <phoneticPr fontId="14"/>
  </si>
  <si>
    <t>　　（ウ）バリアフリーな環境になっているか？（複数回答可）</t>
    <rPh sb="12" eb="14">
      <t>カンキョウ</t>
    </rPh>
    <rPh sb="23" eb="25">
      <t>フクスウ</t>
    </rPh>
    <rPh sb="25" eb="27">
      <t>カイトウ</t>
    </rPh>
    <rPh sb="27" eb="28">
      <t>カ</t>
    </rPh>
    <phoneticPr fontId="14"/>
  </si>
  <si>
    <t>　　　　　（　　　）該当する</t>
    <rPh sb="10" eb="12">
      <t>ガイトウ</t>
    </rPh>
    <phoneticPr fontId="14"/>
  </si>
  <si>
    <t>　　　　  　　→（　　　）乗降ステップを装備、またはノンステップ対応</t>
    <rPh sb="14" eb="16">
      <t>ジョウコウ</t>
    </rPh>
    <rPh sb="21" eb="23">
      <t>ソウビ</t>
    </rPh>
    <rPh sb="33" eb="35">
      <t>タイオウ</t>
    </rPh>
    <phoneticPr fontId="14"/>
  </si>
  <si>
    <t>　　　　　　  →（　　　）車イスの積載が可能</t>
    <rPh sb="14" eb="15">
      <t>クルマ</t>
    </rPh>
    <rPh sb="18" eb="20">
      <t>セキサイ</t>
    </rPh>
    <rPh sb="21" eb="23">
      <t>カノウ</t>
    </rPh>
    <phoneticPr fontId="14"/>
  </si>
  <si>
    <t>　　　　 　　 →（　　　）乗降用リフトを装備</t>
    <rPh sb="14" eb="17">
      <t>ジョウコウヨウ</t>
    </rPh>
    <rPh sb="21" eb="23">
      <t>ソウビ</t>
    </rPh>
    <phoneticPr fontId="14"/>
  </si>
  <si>
    <t>　　　　 　　 →（　　　）手すりを装備</t>
    <rPh sb="14" eb="15">
      <t>テ</t>
    </rPh>
    <rPh sb="18" eb="20">
      <t>ソウビ</t>
    </rPh>
    <phoneticPr fontId="14"/>
  </si>
  <si>
    <t>　　　　 　　 →（　　　）座席、通路及び注意箇所等が高齢者や視覚障害者にも</t>
    <rPh sb="14" eb="16">
      <t>ザセキ</t>
    </rPh>
    <rPh sb="17" eb="19">
      <t>ツウロ</t>
    </rPh>
    <rPh sb="19" eb="20">
      <t>オヨ</t>
    </rPh>
    <rPh sb="21" eb="23">
      <t>チュウイ</t>
    </rPh>
    <rPh sb="23" eb="26">
      <t>カショナド</t>
    </rPh>
    <rPh sb="27" eb="30">
      <t>コウレイシャ</t>
    </rPh>
    <rPh sb="31" eb="33">
      <t>シカク</t>
    </rPh>
    <rPh sb="33" eb="35">
      <t>ショウガイ</t>
    </rPh>
    <rPh sb="35" eb="36">
      <t>シャ</t>
    </rPh>
    <phoneticPr fontId="14"/>
  </si>
  <si>
    <t>　　　　　　　　　　　　わかりやすい色彩で塗装</t>
    <rPh sb="18" eb="20">
      <t>シキサイ</t>
    </rPh>
    <rPh sb="21" eb="23">
      <t>トソウ</t>
    </rPh>
    <phoneticPr fontId="14"/>
  </si>
  <si>
    <t>　　　 　　　 →（　　　）その他（　　　　　　　　　　　　　　　　　　　　）</t>
    <rPh sb="16" eb="17">
      <t>タ</t>
    </rPh>
    <phoneticPr fontId="14"/>
  </si>
  <si>
    <t>　　　　　（　　　）該当しない</t>
    <rPh sb="10" eb="12">
      <t>ガイトウ</t>
    </rPh>
    <phoneticPr fontId="14"/>
  </si>
  <si>
    <t>　　（エ）環境への負荷低減に努めているか？</t>
    <rPh sb="5" eb="7">
      <t>カンキョウ</t>
    </rPh>
    <rPh sb="9" eb="11">
      <t>フカ</t>
    </rPh>
    <rPh sb="11" eb="13">
      <t>テイゲン</t>
    </rPh>
    <rPh sb="14" eb="15">
      <t>ツト</t>
    </rPh>
    <phoneticPr fontId="14"/>
  </si>
  <si>
    <t>　　　　　（　　　）努めている</t>
    <rPh sb="10" eb="11">
      <t>ツト</t>
    </rPh>
    <phoneticPr fontId="14"/>
  </si>
  <si>
    <t>　　　　　　  →（　　　）排出ガス規制をクリアしている（※１）</t>
    <rPh sb="14" eb="16">
      <t>ハイシュツ</t>
    </rPh>
    <rPh sb="18" eb="20">
      <t>キセイ</t>
    </rPh>
    <phoneticPr fontId="14"/>
  </si>
  <si>
    <t>　　　　　　  →（　　　）低公害車を導入している（車種：　　　　　　　　　　　）</t>
    <rPh sb="14" eb="15">
      <t>テイ</t>
    </rPh>
    <rPh sb="15" eb="17">
      <t>コウガイ</t>
    </rPh>
    <rPh sb="17" eb="18">
      <t>クルマ</t>
    </rPh>
    <rPh sb="19" eb="21">
      <t>ドウニュウ</t>
    </rPh>
    <rPh sb="26" eb="28">
      <t>シャシュ</t>
    </rPh>
    <phoneticPr fontId="14"/>
  </si>
  <si>
    <t>　　　　　（　　　）特に努めていない</t>
    <rPh sb="10" eb="11">
      <t>トク</t>
    </rPh>
    <rPh sb="12" eb="13">
      <t>ツト</t>
    </rPh>
    <phoneticPr fontId="14"/>
  </si>
  <si>
    <t>　　（※）本市は、「兵庫県環境の保全と創造に関する条例」に定める自動車ＮＯｘ・
　　　　　ＰＭ法の規制対象地域に指定されていませんが、排出ガス規制の指定基準を
　　　　　満たしている車種かどうかを参考までに伺います。</t>
    <rPh sb="5" eb="7">
      <t>ホンシ</t>
    </rPh>
    <rPh sb="10" eb="13">
      <t>ヒョウゴケン</t>
    </rPh>
    <rPh sb="29" eb="30">
      <t>サダ</t>
    </rPh>
    <rPh sb="51" eb="53">
      <t>タイショウ</t>
    </rPh>
    <rPh sb="53" eb="55">
      <t>チイキ</t>
    </rPh>
    <rPh sb="56" eb="58">
      <t>シテイ</t>
    </rPh>
    <rPh sb="74" eb="76">
      <t>シテイ</t>
    </rPh>
    <rPh sb="76" eb="78">
      <t>キジュン</t>
    </rPh>
    <rPh sb="91" eb="93">
      <t>シャシュ</t>
    </rPh>
    <rPh sb="103" eb="104">
      <t>ウカガ</t>
    </rPh>
    <phoneticPr fontId="14"/>
  </si>
  <si>
    <t>Ｑ．その他、特にＰＲしたい内容があれば、記載して下さい。</t>
    <rPh sb="4" eb="5">
      <t>タ</t>
    </rPh>
    <rPh sb="6" eb="7">
      <t>トク</t>
    </rPh>
    <rPh sb="13" eb="15">
      <t>ナイヨウ</t>
    </rPh>
    <rPh sb="20" eb="22">
      <t>キサイ</t>
    </rPh>
    <rPh sb="24" eb="25">
      <t>クダ</t>
    </rPh>
    <phoneticPr fontId="14"/>
  </si>
  <si>
    <t>提供するサービスについて(五色地域線)</t>
    <rPh sb="0" eb="2">
      <t>テイキョウ</t>
    </rPh>
    <rPh sb="13" eb="15">
      <t>ゴシキ</t>
    </rPh>
    <rPh sb="15" eb="17">
      <t>チイキ</t>
    </rPh>
    <rPh sb="17" eb="18">
      <t>セン</t>
    </rPh>
    <phoneticPr fontId="14"/>
  </si>
  <si>
    <t>　以下の該当する（　　　）内に○印を記入の上、必要事項を記載して下さい。</t>
    <rPh sb="1" eb="3">
      <t>イカ</t>
    </rPh>
    <rPh sb="4" eb="6">
      <t>ガイトウ</t>
    </rPh>
    <rPh sb="13" eb="14">
      <t>ナイ</t>
    </rPh>
    <rPh sb="16" eb="17">
      <t>シルシ</t>
    </rPh>
    <rPh sb="18" eb="20">
      <t>キニュウ</t>
    </rPh>
    <rPh sb="21" eb="22">
      <t>ウエ</t>
    </rPh>
    <rPh sb="23" eb="25">
      <t>ヒツヨウ</t>
    </rPh>
    <rPh sb="25" eb="27">
      <t>ジコウ</t>
    </rPh>
    <rPh sb="28" eb="30">
      <t>キサイ</t>
    </rPh>
    <rPh sb="32" eb="33">
      <t>クダ</t>
    </rPh>
    <phoneticPr fontId="14"/>
  </si>
  <si>
    <t>Ｑ．１日の運行便数について</t>
    <rPh sb="3" eb="4">
      <t>ヒ</t>
    </rPh>
    <rPh sb="5" eb="7">
      <t>ウンコウ</t>
    </rPh>
    <rPh sb="7" eb="9">
      <t>ビンスウ</t>
    </rPh>
    <phoneticPr fontId="14"/>
  </si>
  <si>
    <t>　　（　　　）４．５往復便（最低限確保すべき便数）</t>
    <rPh sb="14" eb="17">
      <t>サイテイゲン</t>
    </rPh>
    <rPh sb="17" eb="19">
      <t>カクホ</t>
    </rPh>
    <rPh sb="22" eb="24">
      <t>ビンスウ</t>
    </rPh>
    <phoneticPr fontId="14"/>
  </si>
  <si>
    <t>　　（　　　）５．５往復便</t>
    <phoneticPr fontId="14"/>
  </si>
  <si>
    <t>　　（　　　）６. ５往復便</t>
    <rPh sb="11" eb="13">
      <t>オウフク</t>
    </rPh>
    <rPh sb="13" eb="14">
      <t>ビン</t>
    </rPh>
    <phoneticPr fontId="14"/>
  </si>
  <si>
    <t>　　（　　　）７．５往復便以上（具体的な便数：　　　便）</t>
    <rPh sb="10" eb="12">
      <t>オウフク</t>
    </rPh>
    <rPh sb="12" eb="13">
      <t>ビン</t>
    </rPh>
    <rPh sb="13" eb="15">
      <t>イジョウ</t>
    </rPh>
    <rPh sb="16" eb="19">
      <t>グタイテキ</t>
    </rPh>
    <rPh sb="20" eb="22">
      <t>ビンスウ</t>
    </rPh>
    <rPh sb="26" eb="27">
      <t>ビン</t>
    </rPh>
    <phoneticPr fontId="14"/>
  </si>
  <si>
    <t>Ｑ．他路線等との円滑な接続（※１）の可否について</t>
    <rPh sb="2" eb="3">
      <t>タ</t>
    </rPh>
    <rPh sb="3" eb="5">
      <t>ロセン</t>
    </rPh>
    <rPh sb="5" eb="6">
      <t>トウ</t>
    </rPh>
    <rPh sb="8" eb="10">
      <t>エンカツ</t>
    </rPh>
    <rPh sb="11" eb="13">
      <t>セツゾク</t>
    </rPh>
    <rPh sb="18" eb="20">
      <t>カヒ</t>
    </rPh>
    <phoneticPr fontId="14"/>
  </si>
  <si>
    <t>　　　⇒　具体的な提案は、別紙「企画提案書４(補足資料)」に記載して下さい。</t>
    <rPh sb="5" eb="8">
      <t>グタイテキ</t>
    </rPh>
    <rPh sb="9" eb="11">
      <t>テイアン</t>
    </rPh>
    <rPh sb="30" eb="32">
      <t>キサイ</t>
    </rPh>
    <phoneticPr fontId="14"/>
  </si>
  <si>
    <t>　　（　　　）全便を接続する</t>
    <rPh sb="7" eb="9">
      <t>ゼンビン</t>
    </rPh>
    <rPh sb="10" eb="12">
      <t>セツゾク</t>
    </rPh>
    <phoneticPr fontId="14"/>
  </si>
  <si>
    <t>　　（　　　）一部の便を接続する</t>
    <rPh sb="7" eb="9">
      <t>イチブ</t>
    </rPh>
    <rPh sb="10" eb="11">
      <t>ビン</t>
    </rPh>
    <rPh sb="12" eb="14">
      <t>セツゾク</t>
    </rPh>
    <phoneticPr fontId="14"/>
  </si>
  <si>
    <t>　　（　　　）接続は考えていない</t>
    <rPh sb="7" eb="9">
      <t>セツゾク</t>
    </rPh>
    <rPh sb="10" eb="11">
      <t>カンガ</t>
    </rPh>
    <phoneticPr fontId="14"/>
  </si>
  <si>
    <t>　　（　　　）その他（　　　　　　　　　　　　　　　　　　　　　　　）</t>
    <rPh sb="9" eb="10">
      <t>タ</t>
    </rPh>
    <phoneticPr fontId="14"/>
  </si>
  <si>
    <r>
      <t>　（※１）</t>
    </r>
    <r>
      <rPr>
        <b/>
        <sz val="10"/>
        <rFont val="ＭＳ 明朝"/>
        <family val="1"/>
        <charset val="128"/>
      </rPr>
      <t>他路線との接続とは、高速バス「三宮西浦線」の「五色ＢＣ」、路線バス
　　　　 「縦貫線」の「洲本ＢＣ」における接続を指します。</t>
    </r>
    <r>
      <rPr>
        <sz val="10"/>
        <rFont val="ＭＳ 明朝"/>
        <family val="1"/>
        <charset val="128"/>
      </rPr>
      <t xml:space="preserve">
　　　　　ただし、「五色ＢＣ」「洲本ＢＣ」に到着後、乗り継ぎまでの待ち時間が、いずれも１５分
　　　　　を超える場合は、円滑な接続とはみなしません　
　　　　（いずれか一方の待ち時間が１５分以内であれば、円滑な接続と認めます）。</t>
    </r>
    <rPh sb="15" eb="17">
      <t>コウソク</t>
    </rPh>
    <rPh sb="20" eb="22">
      <t>サンノミヤ</t>
    </rPh>
    <rPh sb="22" eb="24">
      <t>ニシウラ</t>
    </rPh>
    <rPh sb="24" eb="25">
      <t>セン</t>
    </rPh>
    <rPh sb="28" eb="30">
      <t>ゴシキ</t>
    </rPh>
    <rPh sb="34" eb="36">
      <t>ロセン</t>
    </rPh>
    <rPh sb="45" eb="47">
      <t>ジュウカン</t>
    </rPh>
    <rPh sb="47" eb="48">
      <t>セン</t>
    </rPh>
    <rPh sb="51" eb="53">
      <t>スモト</t>
    </rPh>
    <rPh sb="63" eb="64">
      <t>サ</t>
    </rPh>
    <phoneticPr fontId="14"/>
  </si>
  <si>
    <t>　　　　　</t>
    <phoneticPr fontId="14"/>
  </si>
  <si>
    <t>(</t>
    <phoneticPr fontId="2"/>
  </si>
  <si>
    <t>提供するサービスについて（上灘・沼島線）</t>
    <rPh sb="0" eb="2">
      <t>テイキョウ</t>
    </rPh>
    <rPh sb="13" eb="15">
      <t>カミナダ</t>
    </rPh>
    <rPh sb="16" eb="18">
      <t>ヌシマ</t>
    </rPh>
    <rPh sb="18" eb="19">
      <t>セン</t>
    </rPh>
    <phoneticPr fontId="14"/>
  </si>
  <si>
    <t>　　（　　　）４．０往復便（最低限確保すべき便数）</t>
    <rPh sb="14" eb="17">
      <t>サイテイゲン</t>
    </rPh>
    <rPh sb="17" eb="19">
      <t>カクホ</t>
    </rPh>
    <rPh sb="22" eb="24">
      <t>ビンスウ</t>
    </rPh>
    <phoneticPr fontId="14"/>
  </si>
  <si>
    <t>　　（　　　）５．０往復便</t>
    <phoneticPr fontId="14"/>
  </si>
  <si>
    <t>　　（　　　）６. ０往復便</t>
    <rPh sb="11" eb="13">
      <t>オウフク</t>
    </rPh>
    <rPh sb="13" eb="14">
      <t>ビン</t>
    </rPh>
    <phoneticPr fontId="14"/>
  </si>
  <si>
    <t>　　（　　　）７．０往復便以上（具体的な便数：　　　便）</t>
    <rPh sb="10" eb="12">
      <t>オウフク</t>
    </rPh>
    <rPh sb="12" eb="13">
      <t>ビン</t>
    </rPh>
    <rPh sb="13" eb="15">
      <t>イジョウ</t>
    </rPh>
    <rPh sb="16" eb="19">
      <t>グタイテキ</t>
    </rPh>
    <rPh sb="20" eb="22">
      <t>ビンスウ</t>
    </rPh>
    <rPh sb="26" eb="27">
      <t>ビン</t>
    </rPh>
    <phoneticPr fontId="14"/>
  </si>
  <si>
    <r>
      <t>　（※１）</t>
    </r>
    <r>
      <rPr>
        <b/>
        <sz val="10"/>
        <rFont val="ＭＳ 明朝"/>
        <family val="1"/>
        <charset val="128"/>
      </rPr>
      <t>他路線等との接続とは、高速バス路線バスの「洲本ＢＣ」、
　　　　　南あわじ市コミバス「来川」沼島汽船の「沼島汽船場前」における接続を指します。</t>
    </r>
    <r>
      <rPr>
        <sz val="10"/>
        <rFont val="ＭＳ 明朝"/>
        <family val="1"/>
        <charset val="128"/>
      </rPr>
      <t xml:space="preserve">
　　　　　ただし、「洲本ＢＣ」「来川」「沼島汽船場前」に到着後、乗り継ぎまでの待ち時間が、
　　　　　いずれも１５分を超える場合は、円滑な接続とはみなしません　
　　　　（いずれか一方の待ち時間が１５分以内であれば、円滑な接続と認めます）。</t>
    </r>
    <rPh sb="8" eb="9">
      <t>トウ</t>
    </rPh>
    <rPh sb="16" eb="18">
      <t>コウソク</t>
    </rPh>
    <rPh sb="20" eb="22">
      <t>ロセン</t>
    </rPh>
    <rPh sb="26" eb="28">
      <t>スモト</t>
    </rPh>
    <rPh sb="38" eb="39">
      <t>ミナミ</t>
    </rPh>
    <rPh sb="42" eb="43">
      <t>シ</t>
    </rPh>
    <rPh sb="48" eb="49">
      <t>ク</t>
    </rPh>
    <rPh sb="49" eb="50">
      <t>カワ</t>
    </rPh>
    <rPh sb="51" eb="53">
      <t>ヌシマ</t>
    </rPh>
    <rPh sb="53" eb="55">
      <t>キセン</t>
    </rPh>
    <rPh sb="57" eb="59">
      <t>ヌシマ</t>
    </rPh>
    <rPh sb="59" eb="61">
      <t>キセン</t>
    </rPh>
    <rPh sb="61" eb="62">
      <t>バ</t>
    </rPh>
    <rPh sb="62" eb="63">
      <t>マエ</t>
    </rPh>
    <rPh sb="71" eb="72">
      <t>サ</t>
    </rPh>
    <rPh sb="87" eb="89">
      <t>スモト</t>
    </rPh>
    <rPh sb="93" eb="94">
      <t>コ</t>
    </rPh>
    <rPh sb="94" eb="95">
      <t>カワ</t>
    </rPh>
    <rPh sb="97" eb="99">
      <t>ヌシマ</t>
    </rPh>
    <rPh sb="99" eb="101">
      <t>キセン</t>
    </rPh>
    <rPh sb="101" eb="102">
      <t>バ</t>
    </rPh>
    <rPh sb="102" eb="103">
      <t>マエ</t>
    </rPh>
    <phoneticPr fontId="14"/>
  </si>
  <si>
    <t>他路線との円滑な接続の可否について(五色地域線)</t>
    <rPh sb="0" eb="1">
      <t>タ</t>
    </rPh>
    <rPh sb="1" eb="3">
      <t>ロセン</t>
    </rPh>
    <rPh sb="5" eb="7">
      <t>エンカツ</t>
    </rPh>
    <rPh sb="8" eb="10">
      <t>セツゾク</t>
    </rPh>
    <rPh sb="11" eb="13">
      <t>カヒ</t>
    </rPh>
    <rPh sb="18" eb="23">
      <t>ゴシキチイキセン</t>
    </rPh>
    <phoneticPr fontId="20"/>
  </si>
  <si>
    <t>業者名：　　　　　　　　　　　　　　</t>
    <phoneticPr fontId="20"/>
  </si>
  <si>
    <r>
      <t>（平日…黒字、土日・祝日…</t>
    </r>
    <r>
      <rPr>
        <sz val="10.5"/>
        <color indexed="10"/>
        <rFont val="ＭＳ 明朝"/>
        <family val="1"/>
        <charset val="128"/>
      </rPr>
      <t>赤字</t>
    </r>
    <r>
      <rPr>
        <sz val="11"/>
        <color theme="1"/>
        <rFont val="ＭＳ Ｐゴシック"/>
        <family val="2"/>
        <charset val="128"/>
        <scheme val="minor"/>
      </rPr>
      <t>）</t>
    </r>
    <phoneticPr fontId="20"/>
  </si>
  <si>
    <t>（平日・土日・祝日共通）</t>
    <rPh sb="1" eb="3">
      <t>ヘイジツ</t>
    </rPh>
    <rPh sb="4" eb="6">
      <t>ドニチ</t>
    </rPh>
    <rPh sb="7" eb="8">
      <t>シュク</t>
    </rPh>
    <rPh sb="8" eb="9">
      <t>ヒ</t>
    </rPh>
    <rPh sb="9" eb="11">
      <t>キョウツウ</t>
    </rPh>
    <phoneticPr fontId="20"/>
  </si>
  <si>
    <t>提　　　案</t>
    <rPh sb="0" eb="1">
      <t>ツツミ</t>
    </rPh>
    <rPh sb="4" eb="5">
      <t>アン</t>
    </rPh>
    <phoneticPr fontId="20"/>
  </si>
  <si>
    <t>洲本市
（五色地域コミバス）</t>
    <rPh sb="0" eb="3">
      <t>スモトシ</t>
    </rPh>
    <rPh sb="5" eb="7">
      <t>ゴシキ</t>
    </rPh>
    <rPh sb="7" eb="9">
      <t>チイキ</t>
    </rPh>
    <phoneticPr fontId="20"/>
  </si>
  <si>
    <t>淡路交通
（縦貫線）</t>
    <rPh sb="0" eb="2">
      <t>アワジ</t>
    </rPh>
    <rPh sb="2" eb="4">
      <t>コウツウ</t>
    </rPh>
    <rPh sb="6" eb="8">
      <t>ジュウカン</t>
    </rPh>
    <rPh sb="8" eb="9">
      <t>セン</t>
    </rPh>
    <phoneticPr fontId="20"/>
  </si>
  <si>
    <t>洲本バスセンター発</t>
    <rPh sb="0" eb="2">
      <t>スモト</t>
    </rPh>
    <rPh sb="8" eb="9">
      <t>ハツ</t>
    </rPh>
    <phoneticPr fontId="20"/>
  </si>
  <si>
    <t>洲本バスセンター着</t>
    <rPh sb="0" eb="2">
      <t>スモト</t>
    </rPh>
    <rPh sb="8" eb="9">
      <t>チャク</t>
    </rPh>
    <phoneticPr fontId="20"/>
  </si>
  <si>
    <t>他路線等との円滑な接続の可否について（五色地域線）</t>
    <rPh sb="0" eb="1">
      <t>タ</t>
    </rPh>
    <rPh sb="1" eb="3">
      <t>ロセン</t>
    </rPh>
    <rPh sb="3" eb="4">
      <t>トウ</t>
    </rPh>
    <rPh sb="6" eb="8">
      <t>エンカツ</t>
    </rPh>
    <rPh sb="9" eb="11">
      <t>セツゾク</t>
    </rPh>
    <rPh sb="12" eb="14">
      <t>カヒ</t>
    </rPh>
    <rPh sb="19" eb="24">
      <t>ゴシキチイキセン</t>
    </rPh>
    <phoneticPr fontId="20"/>
  </si>
  <si>
    <t>（平日・土日・祝日共通）</t>
  </si>
  <si>
    <t>提　案</t>
    <rPh sb="0" eb="1">
      <t>テイ</t>
    </rPh>
    <rPh sb="2" eb="3">
      <t>アン</t>
    </rPh>
    <phoneticPr fontId="20"/>
  </si>
  <si>
    <t>淡路交通・神姫バス
（高速バス三宮西浦線）</t>
    <rPh sb="0" eb="2">
      <t>アワジ</t>
    </rPh>
    <rPh sb="2" eb="4">
      <t>コウツウ</t>
    </rPh>
    <rPh sb="5" eb="7">
      <t>シンキ</t>
    </rPh>
    <rPh sb="11" eb="13">
      <t>コウソク</t>
    </rPh>
    <rPh sb="15" eb="17">
      <t>サンノミヤ</t>
    </rPh>
    <rPh sb="17" eb="19">
      <t>ニシウラ</t>
    </rPh>
    <rPh sb="19" eb="20">
      <t>セン</t>
    </rPh>
    <phoneticPr fontId="20"/>
  </si>
  <si>
    <t>淡路交通・神姫バス
（高速バス三宮西浦線）</t>
    <rPh sb="0" eb="2">
      <t>アワジ</t>
    </rPh>
    <rPh sb="2" eb="4">
      <t>コウツウ</t>
    </rPh>
    <rPh sb="5" eb="7">
      <t>シンキ</t>
    </rPh>
    <rPh sb="15" eb="17">
      <t>サンノミヤ</t>
    </rPh>
    <phoneticPr fontId="20"/>
  </si>
  <si>
    <t>五色バスセンター発</t>
    <rPh sb="0" eb="2">
      <t>ゴシキ</t>
    </rPh>
    <rPh sb="8" eb="9">
      <t>ハツ</t>
    </rPh>
    <phoneticPr fontId="20"/>
  </si>
  <si>
    <t>五色バスセンター着</t>
    <rPh sb="0" eb="2">
      <t>ゴシキ</t>
    </rPh>
    <rPh sb="8" eb="9">
      <t>チャク</t>
    </rPh>
    <phoneticPr fontId="20"/>
  </si>
  <si>
    <t>他路線との円滑な接続の可否について（上灘・沼島線）</t>
    <rPh sb="0" eb="1">
      <t>タ</t>
    </rPh>
    <rPh sb="1" eb="3">
      <t>ロセン</t>
    </rPh>
    <rPh sb="5" eb="7">
      <t>エンカツ</t>
    </rPh>
    <rPh sb="8" eb="10">
      <t>セツゾク</t>
    </rPh>
    <rPh sb="11" eb="13">
      <t>カヒ</t>
    </rPh>
    <rPh sb="18" eb="20">
      <t>カミナダ</t>
    </rPh>
    <rPh sb="21" eb="23">
      <t>ヌシマ</t>
    </rPh>
    <rPh sb="23" eb="24">
      <t>セン</t>
    </rPh>
    <phoneticPr fontId="20"/>
  </si>
  <si>
    <t>洲本市
（上灘沼島コミバス）</t>
    <rPh sb="0" eb="3">
      <t>スモトシ</t>
    </rPh>
    <rPh sb="5" eb="7">
      <t>カミナダ</t>
    </rPh>
    <rPh sb="7" eb="9">
      <t>ヌシマ</t>
    </rPh>
    <phoneticPr fontId="20"/>
  </si>
  <si>
    <t>高速バス</t>
    <rPh sb="0" eb="2">
      <t>コウソク</t>
    </rPh>
    <phoneticPr fontId="20"/>
  </si>
  <si>
    <t>他路線等との円滑な接続の可否について（上灘・沼島線）</t>
    <rPh sb="0" eb="1">
      <t>タ</t>
    </rPh>
    <rPh sb="1" eb="3">
      <t>ロセン</t>
    </rPh>
    <rPh sb="3" eb="4">
      <t>トウ</t>
    </rPh>
    <rPh sb="6" eb="8">
      <t>エンカツ</t>
    </rPh>
    <rPh sb="9" eb="11">
      <t>セツゾク</t>
    </rPh>
    <rPh sb="12" eb="14">
      <t>カヒ</t>
    </rPh>
    <rPh sb="19" eb="21">
      <t>カミナダ</t>
    </rPh>
    <rPh sb="22" eb="25">
      <t>ヌシマセン</t>
    </rPh>
    <phoneticPr fontId="20"/>
  </si>
  <si>
    <t>沼島汽船</t>
    <rPh sb="0" eb="2">
      <t>ヌシマ</t>
    </rPh>
    <rPh sb="2" eb="4">
      <t>キセン</t>
    </rPh>
    <phoneticPr fontId="20"/>
  </si>
  <si>
    <t>洲本市
（上灘沼島コミバス）</t>
    <rPh sb="0" eb="3">
      <t>スモトシ</t>
    </rPh>
    <rPh sb="5" eb="9">
      <t>カミナダヌシマ</t>
    </rPh>
    <phoneticPr fontId="20"/>
  </si>
  <si>
    <t>沼島汽船</t>
    <rPh sb="0" eb="1">
      <t>ヌマ</t>
    </rPh>
    <rPh sb="1" eb="2">
      <t>シマ</t>
    </rPh>
    <rPh sb="2" eb="4">
      <t>キセン</t>
    </rPh>
    <phoneticPr fontId="20"/>
  </si>
  <si>
    <t>沼島汽船場前発</t>
    <rPh sb="0" eb="2">
      <t>ヌシマ</t>
    </rPh>
    <rPh sb="2" eb="6">
      <t>キセンバマエ</t>
    </rPh>
    <rPh sb="6" eb="7">
      <t>ハツ</t>
    </rPh>
    <phoneticPr fontId="20"/>
  </si>
  <si>
    <t>土生港着</t>
    <rPh sb="0" eb="2">
      <t>ハブ</t>
    </rPh>
    <rPh sb="2" eb="3">
      <t>コウ</t>
    </rPh>
    <rPh sb="3" eb="4">
      <t>チャク</t>
    </rPh>
    <phoneticPr fontId="20"/>
  </si>
  <si>
    <t>沼島汽船場着</t>
    <rPh sb="0" eb="2">
      <t>ヌシマ</t>
    </rPh>
    <rPh sb="2" eb="4">
      <t>キセン</t>
    </rPh>
    <rPh sb="4" eb="5">
      <t>バ</t>
    </rPh>
    <rPh sb="5" eb="6">
      <t>チャク</t>
    </rPh>
    <phoneticPr fontId="20"/>
  </si>
  <si>
    <t>土生港発</t>
    <rPh sb="0" eb="2">
      <t>ハブ</t>
    </rPh>
    <rPh sb="2" eb="3">
      <t>コウ</t>
    </rPh>
    <rPh sb="3" eb="4">
      <t>ハツ</t>
    </rPh>
    <phoneticPr fontId="20"/>
  </si>
  <si>
    <t>■　上灘・沼島コミュニティバス　運行ダイヤ(案)</t>
    <rPh sb="2" eb="3">
      <t>ウエ</t>
    </rPh>
    <rPh sb="3" eb="4">
      <t>ナダ</t>
    </rPh>
    <rPh sb="5" eb="6">
      <t>ヌマ</t>
    </rPh>
    <rPh sb="6" eb="7">
      <t>シマ</t>
    </rPh>
    <rPh sb="16" eb="18">
      <t>ウンコウ</t>
    </rPh>
    <rPh sb="22" eb="23">
      <t>アン</t>
    </rPh>
    <phoneticPr fontId="2"/>
  </si>
  <si>
    <t xml:space="preserve"> </t>
    <phoneticPr fontId="2"/>
  </si>
  <si>
    <t>●下り便　運行ダイヤ</t>
    <rPh sb="1" eb="2">
      <t>クダ</t>
    </rPh>
    <rPh sb="3" eb="4">
      <t>ビン</t>
    </rPh>
    <rPh sb="5" eb="7">
      <t>ウンコウ</t>
    </rPh>
    <phoneticPr fontId="2"/>
  </si>
  <si>
    <t>停車箇所</t>
    <rPh sb="0" eb="2">
      <t>テイシャ</t>
    </rPh>
    <rPh sb="2" eb="4">
      <t>カショ</t>
    </rPh>
    <phoneticPr fontId="2"/>
  </si>
  <si>
    <t>前バス停から
の距離（km）</t>
    <rPh sb="0" eb="1">
      <t>マエ</t>
    </rPh>
    <rPh sb="3" eb="4">
      <t>テイ</t>
    </rPh>
    <rPh sb="8" eb="10">
      <t>キョリ</t>
    </rPh>
    <phoneticPr fontId="2"/>
  </si>
  <si>
    <t>1便</t>
    <rPh sb="1" eb="2">
      <t>ビン</t>
    </rPh>
    <phoneticPr fontId="2"/>
  </si>
  <si>
    <t>2便</t>
    <rPh sb="1" eb="2">
      <t>ビン</t>
    </rPh>
    <phoneticPr fontId="2"/>
  </si>
  <si>
    <t>3便</t>
    <rPh sb="1" eb="2">
      <t>ビン</t>
    </rPh>
    <phoneticPr fontId="2"/>
  </si>
  <si>
    <t>4便</t>
    <rPh sb="1" eb="2">
      <t>ビン</t>
    </rPh>
    <phoneticPr fontId="2"/>
  </si>
  <si>
    <t>洲本バスセンター</t>
    <rPh sb="0" eb="2">
      <t>スモト</t>
    </rPh>
    <phoneticPr fontId="2"/>
  </si>
  <si>
    <t>由良中学校前</t>
    <rPh sb="0" eb="2">
      <t>ユラ</t>
    </rPh>
    <rPh sb="2" eb="5">
      <t>チュウガッコウ</t>
    </rPh>
    <rPh sb="5" eb="6">
      <t>マエ</t>
    </rPh>
    <phoneticPr fontId="2"/>
  </si>
  <si>
    <t>龍宮園前</t>
    <rPh sb="0" eb="2">
      <t>リュウグウ</t>
    </rPh>
    <rPh sb="2" eb="3">
      <t>エン</t>
    </rPh>
    <rPh sb="3" eb="4">
      <t>マエ</t>
    </rPh>
    <phoneticPr fontId="2"/>
  </si>
  <si>
    <t>小池</t>
    <rPh sb="0" eb="2">
      <t>コイケ</t>
    </rPh>
    <phoneticPr fontId="2"/>
  </si>
  <si>
    <t>小佐毘</t>
    <rPh sb="0" eb="1">
      <t>コ</t>
    </rPh>
    <rPh sb="1" eb="2">
      <t>サ</t>
    </rPh>
    <rPh sb="2" eb="3">
      <t>ビ</t>
    </rPh>
    <phoneticPr fontId="2"/>
  </si>
  <si>
    <t>生石口</t>
    <rPh sb="0" eb="2">
      <t>オイシ</t>
    </rPh>
    <rPh sb="2" eb="3">
      <t>クチ</t>
    </rPh>
    <phoneticPr fontId="2"/>
  </si>
  <si>
    <t>越田</t>
    <rPh sb="0" eb="2">
      <t>コシダ</t>
    </rPh>
    <phoneticPr fontId="2"/>
  </si>
  <si>
    <t>立川水仙郷</t>
    <rPh sb="0" eb="5">
      <t>タチカワスイセンキョウ</t>
    </rPh>
    <phoneticPr fontId="2"/>
  </si>
  <si>
    <t>中津川</t>
    <rPh sb="0" eb="3">
      <t>ナカツガワ</t>
    </rPh>
    <phoneticPr fontId="2"/>
  </si>
  <si>
    <t>相川</t>
    <rPh sb="0" eb="2">
      <t>アイカワ</t>
    </rPh>
    <phoneticPr fontId="2"/>
  </si>
  <si>
    <t>モンキーセンター</t>
    <phoneticPr fontId="2"/>
  </si>
  <si>
    <t>畑田</t>
    <rPh sb="0" eb="2">
      <t>ハタダ</t>
    </rPh>
    <phoneticPr fontId="2"/>
  </si>
  <si>
    <t>来川</t>
    <rPh sb="0" eb="1">
      <t>ク</t>
    </rPh>
    <rPh sb="1" eb="2">
      <t>カワ</t>
    </rPh>
    <phoneticPr fontId="2"/>
  </si>
  <si>
    <t>白崎</t>
    <rPh sb="0" eb="1">
      <t>シロ</t>
    </rPh>
    <rPh sb="1" eb="2">
      <t>サキ</t>
    </rPh>
    <phoneticPr fontId="2"/>
  </si>
  <si>
    <t>倉川</t>
    <rPh sb="0" eb="2">
      <t>クラカワ</t>
    </rPh>
    <phoneticPr fontId="2"/>
  </si>
  <si>
    <t>灘黒岩水仙郷</t>
    <rPh sb="0" eb="1">
      <t>ナダ</t>
    </rPh>
    <rPh sb="1" eb="3">
      <t>クロイワ</t>
    </rPh>
    <rPh sb="3" eb="6">
      <t>スイセンキョウ</t>
    </rPh>
    <phoneticPr fontId="2"/>
  </si>
  <si>
    <t>黒岩</t>
    <rPh sb="0" eb="2">
      <t>クロイワ</t>
    </rPh>
    <phoneticPr fontId="2"/>
  </si>
  <si>
    <t>吉野</t>
    <rPh sb="0" eb="2">
      <t>ヨシノ</t>
    </rPh>
    <phoneticPr fontId="2"/>
  </si>
  <si>
    <t>山本</t>
    <rPh sb="0" eb="2">
      <t>ヤマモト</t>
    </rPh>
    <phoneticPr fontId="2"/>
  </si>
  <si>
    <t>城方</t>
    <rPh sb="0" eb="1">
      <t>ジョウ</t>
    </rPh>
    <rPh sb="1" eb="2">
      <t>カタ</t>
    </rPh>
    <phoneticPr fontId="2"/>
  </si>
  <si>
    <t>円実</t>
    <rPh sb="0" eb="1">
      <t>エン</t>
    </rPh>
    <rPh sb="1" eb="2">
      <t>ジツ</t>
    </rPh>
    <phoneticPr fontId="2"/>
  </si>
  <si>
    <t>沼島汽船場前</t>
    <rPh sb="0" eb="2">
      <t>ヌシマ</t>
    </rPh>
    <rPh sb="2" eb="4">
      <t>キセン</t>
    </rPh>
    <rPh sb="4" eb="5">
      <t>バ</t>
    </rPh>
    <rPh sb="5" eb="6">
      <t>マエ</t>
    </rPh>
    <phoneticPr fontId="2"/>
  </si>
  <si>
    <t>●上り便　運行ダイヤ</t>
    <rPh sb="1" eb="2">
      <t>ノボ</t>
    </rPh>
    <rPh sb="3" eb="4">
      <t>ビン</t>
    </rPh>
    <rPh sb="5" eb="7">
      <t>ウンコウ</t>
    </rPh>
    <phoneticPr fontId="2"/>
  </si>
  <si>
    <t>来川</t>
    <rPh sb="0" eb="1">
      <t>コ</t>
    </rPh>
    <rPh sb="1" eb="2">
      <t>カワ</t>
    </rPh>
    <phoneticPr fontId="2"/>
  </si>
  <si>
    <t>洲本ﾊﾞｽｾﾝﾀｰ</t>
    <phoneticPr fontId="2"/>
  </si>
  <si>
    <t>■　五色地域コミュニティバス　運行ダイヤ(案)</t>
    <rPh sb="2" eb="4">
      <t>ゴシキ</t>
    </rPh>
    <rPh sb="4" eb="6">
      <t>チイキ</t>
    </rPh>
    <rPh sb="15" eb="17">
      <t>ウンコウ</t>
    </rPh>
    <rPh sb="21" eb="22">
      <t>アン</t>
    </rPh>
    <phoneticPr fontId="2"/>
  </si>
  <si>
    <t>5便</t>
    <rPh sb="1" eb="2">
      <t>ビン</t>
    </rPh>
    <phoneticPr fontId="2"/>
  </si>
  <si>
    <t>洲本市役所</t>
    <rPh sb="0" eb="5">
      <t>スモトシヤクショ</t>
    </rPh>
    <phoneticPr fontId="2"/>
  </si>
  <si>
    <t>築地町</t>
    <rPh sb="0" eb="3">
      <t>ツキジチョウ</t>
    </rPh>
    <phoneticPr fontId="2"/>
  </si>
  <si>
    <t>洲本車庫前</t>
    <rPh sb="0" eb="2">
      <t>スモト</t>
    </rPh>
    <phoneticPr fontId="2"/>
  </si>
  <si>
    <t>下加茂</t>
    <phoneticPr fontId="2"/>
  </si>
  <si>
    <t>三木田口</t>
    <rPh sb="0" eb="2">
      <t>ミキ</t>
    </rPh>
    <rPh sb="2" eb="3">
      <t>タ</t>
    </rPh>
    <rPh sb="3" eb="4">
      <t>グチ</t>
    </rPh>
    <phoneticPr fontId="2"/>
  </si>
  <si>
    <t>安田橋</t>
    <rPh sb="0" eb="2">
      <t>ヤスダ</t>
    </rPh>
    <rPh sb="2" eb="3">
      <t>ハシ</t>
    </rPh>
    <phoneticPr fontId="2"/>
  </si>
  <si>
    <t>安坂</t>
    <rPh sb="0" eb="2">
      <t>ヤスサカ</t>
    </rPh>
    <phoneticPr fontId="2"/>
  </si>
  <si>
    <t>市原口</t>
    <rPh sb="0" eb="1">
      <t>イチ</t>
    </rPh>
    <rPh sb="1" eb="2">
      <t>バラ</t>
    </rPh>
    <rPh sb="2" eb="3">
      <t>クチ</t>
    </rPh>
    <phoneticPr fontId="2"/>
  </si>
  <si>
    <t>岡本</t>
    <rPh sb="0" eb="2">
      <t>オカモト</t>
    </rPh>
    <phoneticPr fontId="2"/>
  </si>
  <si>
    <t>市原</t>
    <rPh sb="0" eb="1">
      <t>イチ</t>
    </rPh>
    <rPh sb="1" eb="2">
      <t>バラ</t>
    </rPh>
    <phoneticPr fontId="2"/>
  </si>
  <si>
    <t>薬師前</t>
    <rPh sb="0" eb="2">
      <t>ヤクシ</t>
    </rPh>
    <rPh sb="2" eb="3">
      <t>マエ</t>
    </rPh>
    <phoneticPr fontId="2"/>
  </si>
  <si>
    <t>東塔下</t>
    <rPh sb="0" eb="1">
      <t>ヒガシ</t>
    </rPh>
    <rPh sb="1" eb="2">
      <t>トウ</t>
    </rPh>
    <rPh sb="2" eb="3">
      <t>ゲ</t>
    </rPh>
    <phoneticPr fontId="2"/>
  </si>
  <si>
    <t>馬場</t>
    <rPh sb="0" eb="2">
      <t>ババ</t>
    </rPh>
    <phoneticPr fontId="2"/>
  </si>
  <si>
    <t>塔下</t>
    <rPh sb="0" eb="2">
      <t>トウゲ</t>
    </rPh>
    <phoneticPr fontId="2"/>
  </si>
  <si>
    <t>三野畑</t>
    <phoneticPr fontId="2"/>
  </si>
  <si>
    <t>南橋</t>
    <rPh sb="1" eb="2">
      <t>ハシ</t>
    </rPh>
    <phoneticPr fontId="2"/>
  </si>
  <si>
    <t>五色図書館</t>
    <rPh sb="0" eb="2">
      <t>ゴシキ</t>
    </rPh>
    <rPh sb="2" eb="5">
      <t>トショカン</t>
    </rPh>
    <phoneticPr fontId="2"/>
  </si>
  <si>
    <t>たかたクリニック前</t>
    <rPh sb="8" eb="9">
      <t>マエ</t>
    </rPh>
    <phoneticPr fontId="2"/>
  </si>
  <si>
    <t>南谷ふるさと会館</t>
  </si>
  <si>
    <t>三野畑公会堂</t>
  </si>
  <si>
    <t>神陽台</t>
    <phoneticPr fontId="2"/>
  </si>
  <si>
    <t>鮎の郷</t>
    <phoneticPr fontId="2"/>
  </si>
  <si>
    <t>五色地域福祉センター</t>
    <rPh sb="0" eb="2">
      <t>ゴシキ</t>
    </rPh>
    <rPh sb="2" eb="4">
      <t>チイキ</t>
    </rPh>
    <rPh sb="4" eb="6">
      <t>フクシ</t>
    </rPh>
    <phoneticPr fontId="2"/>
  </si>
  <si>
    <t>広石北公会堂</t>
    <rPh sb="0" eb="1">
      <t>ヒロ</t>
    </rPh>
    <rPh sb="1" eb="2">
      <t>イシ</t>
    </rPh>
    <rPh sb="2" eb="3">
      <t>キタ</t>
    </rPh>
    <rPh sb="3" eb="6">
      <t>コウカイドウ</t>
    </rPh>
    <phoneticPr fontId="2"/>
  </si>
  <si>
    <t>都志大日</t>
    <rPh sb="0" eb="1">
      <t>ツ</t>
    </rPh>
    <rPh sb="1" eb="2">
      <t>シ</t>
    </rPh>
    <rPh sb="2" eb="4">
      <t>ダイニチ</t>
    </rPh>
    <phoneticPr fontId="2"/>
  </si>
  <si>
    <t>五色診療所</t>
  </si>
  <si>
    <t>五色ﾊﾞｽｾﾝﾀｰ</t>
    <phoneticPr fontId="2"/>
  </si>
  <si>
    <t>高田屋嘉兵衛公園</t>
    <rPh sb="0" eb="2">
      <t>タカタ</t>
    </rPh>
    <rPh sb="2" eb="3">
      <t>ヤ</t>
    </rPh>
    <rPh sb="3" eb="8">
      <t>カヘイコウエン</t>
    </rPh>
    <phoneticPr fontId="2"/>
  </si>
  <si>
    <t>高田屋嘉兵衛公園</t>
    <rPh sb="0" eb="2">
      <t>タカタ</t>
    </rPh>
    <rPh sb="2" eb="3">
      <t>ヤ</t>
    </rPh>
    <rPh sb="3" eb="6">
      <t>カヘイ</t>
    </rPh>
    <rPh sb="6" eb="8">
      <t>コウエン</t>
    </rPh>
    <phoneticPr fontId="2"/>
  </si>
  <si>
    <t>築地町</t>
    <phoneticPr fontId="2"/>
  </si>
  <si>
    <t>※　12月29日～1月3日の間は運休</t>
    <rPh sb="4" eb="5">
      <t>ガツ</t>
    </rPh>
    <rPh sb="7" eb="8">
      <t>ニチ</t>
    </rPh>
    <rPh sb="10" eb="11">
      <t>ガツ</t>
    </rPh>
    <rPh sb="12" eb="13">
      <t>ニチ</t>
    </rPh>
    <rPh sb="14" eb="15">
      <t>カン</t>
    </rPh>
    <rPh sb="16" eb="18">
      <t>ウンキュウ</t>
    </rPh>
    <phoneticPr fontId="2"/>
  </si>
  <si>
    <t>【各施設営業時間】</t>
    <rPh sb="1" eb="4">
      <t>カクシセツ</t>
    </rPh>
    <rPh sb="4" eb="6">
      <t>エイギョウ</t>
    </rPh>
    <rPh sb="6" eb="8">
      <t>ジカン</t>
    </rPh>
    <phoneticPr fontId="2"/>
  </si>
  <si>
    <t>施設名</t>
    <rPh sb="0" eb="2">
      <t>シセツ</t>
    </rPh>
    <rPh sb="2" eb="3">
      <t>メイ</t>
    </rPh>
    <phoneticPr fontId="2"/>
  </si>
  <si>
    <t>営業時間</t>
    <rPh sb="0" eb="2">
      <t>エイギョウ</t>
    </rPh>
    <rPh sb="2" eb="4">
      <t>ジカン</t>
    </rPh>
    <phoneticPr fontId="2"/>
  </si>
  <si>
    <t>五色診療所</t>
    <rPh sb="0" eb="2">
      <t>ゴシキ</t>
    </rPh>
    <rPh sb="2" eb="4">
      <t>シンリョウ</t>
    </rPh>
    <rPh sb="4" eb="5">
      <t>ショ</t>
    </rPh>
    <phoneticPr fontId="2"/>
  </si>
  <si>
    <t>月～水・金…8:00～11:30　
月～水・金…14:00～16:30　
木…12:00～14:30、16:30～18:15</t>
    <rPh sb="18" eb="19">
      <t>ツキ</t>
    </rPh>
    <phoneticPr fontId="2"/>
  </si>
  <si>
    <t>たかたクリニック</t>
    <phoneticPr fontId="2"/>
  </si>
  <si>
    <t>月～土…8:30～12:00　
月～水・金…16:00～19:00</t>
    <rPh sb="2" eb="3">
      <t>ド</t>
    </rPh>
    <rPh sb="16" eb="17">
      <t>ツキ</t>
    </rPh>
    <rPh sb="18" eb="19">
      <t>ミズ</t>
    </rPh>
    <rPh sb="20" eb="21">
      <t>キン</t>
    </rPh>
    <phoneticPr fontId="2"/>
  </si>
  <si>
    <t>月～金　…　8:30～17:15
（祝日を除く）</t>
    <rPh sb="0" eb="1">
      <t>ゲツ</t>
    </rPh>
    <rPh sb="2" eb="3">
      <t>キン</t>
    </rPh>
    <rPh sb="18" eb="20">
      <t>シュクジツ</t>
    </rPh>
    <rPh sb="21" eb="22">
      <t>ノゾ</t>
    </rPh>
    <phoneticPr fontId="2"/>
  </si>
  <si>
    <r>
      <t xml:space="preserve">火～日…10:00～18:00
</t>
    </r>
    <r>
      <rPr>
        <sz val="8"/>
        <rFont val="ＭＳ Ｐゴシック"/>
        <family val="3"/>
        <charset val="128"/>
        <scheme val="minor"/>
      </rPr>
      <t>（館内整理日、年末年始、特別整理期間を除く）</t>
    </r>
    <rPh sb="0" eb="1">
      <t>カ</t>
    </rPh>
    <rPh sb="2" eb="3">
      <t>ニチ</t>
    </rPh>
    <rPh sb="17" eb="19">
      <t>カンナイ</t>
    </rPh>
    <rPh sb="18" eb="19">
      <t>キュウカン</t>
    </rPh>
    <rPh sb="35" eb="36">
      <t>ノゾ</t>
    </rPh>
    <phoneticPr fontId="2"/>
  </si>
  <si>
    <t>企画提案書　６－１</t>
    <rPh sb="0" eb="5">
      <t>キカクテイアンショ</t>
    </rPh>
    <phoneticPr fontId="2"/>
  </si>
  <si>
    <t>洲本市コミバス上灘・沼島線　運賃案</t>
    <rPh sb="0" eb="3">
      <t>スモトシ</t>
    </rPh>
    <rPh sb="14" eb="16">
      <t>ウンチン</t>
    </rPh>
    <rPh sb="16" eb="17">
      <t>アン</t>
    </rPh>
    <phoneticPr fontId="2"/>
  </si>
  <si>
    <t>※ 記載の運賃は大人運賃（片道）</t>
    <rPh sb="2" eb="4">
      <t>キサイ</t>
    </rPh>
    <rPh sb="5" eb="7">
      <t>ウンチン</t>
    </rPh>
    <rPh sb="8" eb="10">
      <t>オトナ</t>
    </rPh>
    <rPh sb="10" eb="12">
      <t>ウンチン</t>
    </rPh>
    <rPh sb="13" eb="15">
      <t>カタミチ</t>
    </rPh>
    <phoneticPr fontId="2"/>
  </si>
  <si>
    <t>沼島
汽船場前</t>
    <rPh sb="0" eb="2">
      <t>ヌシマ</t>
    </rPh>
    <rPh sb="3" eb="5">
      <t>キセン</t>
    </rPh>
    <rPh sb="5" eb="6">
      <t>バ</t>
    </rPh>
    <rPh sb="6" eb="7">
      <t>マエ</t>
    </rPh>
    <phoneticPr fontId="2"/>
  </si>
  <si>
    <t>　・小児運賃は大人運賃の半額</t>
    <rPh sb="2" eb="6">
      <t>ショウニウンチン</t>
    </rPh>
    <rPh sb="7" eb="11">
      <t>オトナウンチン</t>
    </rPh>
    <rPh sb="12" eb="14">
      <t>ハンガク</t>
    </rPh>
    <phoneticPr fontId="14"/>
  </si>
  <si>
    <t>　・障害者手帳をお持ちの方は大人・小児共、正規運賃の半額</t>
    <rPh sb="2" eb="5">
      <t>ショウガイシャ</t>
    </rPh>
    <rPh sb="5" eb="7">
      <t>テチョウ</t>
    </rPh>
    <rPh sb="9" eb="10">
      <t>モ</t>
    </rPh>
    <rPh sb="12" eb="13">
      <t>カタ</t>
    </rPh>
    <rPh sb="14" eb="16">
      <t>オトナ</t>
    </rPh>
    <rPh sb="17" eb="19">
      <t>ショウニ</t>
    </rPh>
    <rPh sb="19" eb="20">
      <t>トモ</t>
    </rPh>
    <rPh sb="21" eb="23">
      <t>セイキ</t>
    </rPh>
    <rPh sb="23" eb="25">
      <t>ウンチン</t>
    </rPh>
    <rPh sb="26" eb="28">
      <t>ハンガク</t>
    </rPh>
    <phoneticPr fontId="14"/>
  </si>
  <si>
    <t>城片</t>
    <rPh sb="0" eb="1">
      <t>シロ</t>
    </rPh>
    <rPh sb="1" eb="2">
      <t>カタ</t>
    </rPh>
    <phoneticPr fontId="2"/>
  </si>
  <si>
    <t>　・65歳以上の方で運転経歴証明書を提示した方は正規運賃の半額</t>
    <rPh sb="4" eb="5">
      <t>サイ</t>
    </rPh>
    <rPh sb="5" eb="7">
      <t>イジョウ</t>
    </rPh>
    <rPh sb="8" eb="9">
      <t>ホウ</t>
    </rPh>
    <rPh sb="10" eb="12">
      <t>ウンテン</t>
    </rPh>
    <rPh sb="12" eb="14">
      <t>ケイレキ</t>
    </rPh>
    <rPh sb="14" eb="17">
      <t>ショウメイショ</t>
    </rPh>
    <rPh sb="18" eb="20">
      <t>テイジ</t>
    </rPh>
    <rPh sb="22" eb="23">
      <t>カタ</t>
    </rPh>
    <rPh sb="24" eb="26">
      <t>セイキ</t>
    </rPh>
    <rPh sb="26" eb="28">
      <t>ウンチン</t>
    </rPh>
    <rPh sb="29" eb="31">
      <t>ハンガク</t>
    </rPh>
    <phoneticPr fontId="14"/>
  </si>
  <si>
    <t>　※　上記はいずれも10円未満の端数は切り上げ</t>
    <rPh sb="3" eb="5">
      <t>ジョウキ</t>
    </rPh>
    <rPh sb="12" eb="13">
      <t>エン</t>
    </rPh>
    <rPh sb="13" eb="15">
      <t>ミマン</t>
    </rPh>
    <rPh sb="16" eb="18">
      <t>ハスウ</t>
    </rPh>
    <rPh sb="19" eb="20">
      <t>キ</t>
    </rPh>
    <rPh sb="21" eb="22">
      <t>ア</t>
    </rPh>
    <phoneticPr fontId="14"/>
  </si>
  <si>
    <t>黒岩</t>
    <rPh sb="0" eb="1">
      <t>クロ</t>
    </rPh>
    <rPh sb="1" eb="2">
      <t>イワ</t>
    </rPh>
    <phoneticPr fontId="2"/>
  </si>
  <si>
    <t>灘黒岩
水仙郷</t>
    <rPh sb="0" eb="1">
      <t>ナダ</t>
    </rPh>
    <rPh sb="1" eb="3">
      <t>クロイワ</t>
    </rPh>
    <rPh sb="4" eb="6">
      <t>スイセン</t>
    </rPh>
    <rPh sb="6" eb="7">
      <t>キョウ</t>
    </rPh>
    <phoneticPr fontId="2"/>
  </si>
  <si>
    <t>倉川</t>
    <rPh sb="0" eb="1">
      <t>クラ</t>
    </rPh>
    <rPh sb="1" eb="2">
      <t>カワ</t>
    </rPh>
    <phoneticPr fontId="2"/>
  </si>
  <si>
    <t>来川</t>
    <rPh sb="0" eb="2">
      <t>コリカワ</t>
    </rPh>
    <phoneticPr fontId="2"/>
  </si>
  <si>
    <t>モンキー
センター</t>
    <phoneticPr fontId="2"/>
  </si>
  <si>
    <t>立川
水仙郷</t>
    <rPh sb="0" eb="2">
      <t>タチカワ</t>
    </rPh>
    <rPh sb="3" eb="5">
      <t>スイセン</t>
    </rPh>
    <rPh sb="5" eb="6">
      <t>キョウ</t>
    </rPh>
    <phoneticPr fontId="2"/>
  </si>
  <si>
    <t>生石口</t>
    <rPh sb="0" eb="1">
      <t>ナマ</t>
    </rPh>
    <rPh sb="1" eb="2">
      <t>イシ</t>
    </rPh>
    <rPh sb="2" eb="3">
      <t>クチ</t>
    </rPh>
    <phoneticPr fontId="2"/>
  </si>
  <si>
    <t>小佐毘</t>
    <rPh sb="0" eb="1">
      <t>ショウ</t>
    </rPh>
    <rPh sb="2" eb="3">
      <t>ビ</t>
    </rPh>
    <phoneticPr fontId="2"/>
  </si>
  <si>
    <t>由良
保育所前</t>
    <rPh sb="0" eb="2">
      <t>ユラ</t>
    </rPh>
    <rPh sb="3" eb="5">
      <t>ホイク</t>
    </rPh>
    <rPh sb="5" eb="6">
      <t>ショ</t>
    </rPh>
    <rPh sb="6" eb="7">
      <t>マエ</t>
    </rPh>
    <phoneticPr fontId="2"/>
  </si>
  <si>
    <t>洲本BC</t>
    <rPh sb="0" eb="2">
      <t>スモト</t>
    </rPh>
    <phoneticPr fontId="2"/>
  </si>
  <si>
    <t>企画提案書6-2</t>
    <rPh sb="0" eb="2">
      <t>キカク</t>
    </rPh>
    <rPh sb="2" eb="5">
      <t>テイアンショ</t>
    </rPh>
    <phoneticPr fontId="2"/>
  </si>
  <si>
    <t>洲本市コミバス五色地域線　運賃案</t>
    <rPh sb="0" eb="3">
      <t>スモトシ</t>
    </rPh>
    <rPh sb="7" eb="11">
      <t>ゴシキチイキ</t>
    </rPh>
    <rPh sb="11" eb="12">
      <t>セン</t>
    </rPh>
    <rPh sb="13" eb="16">
      <t>ウンチンアン</t>
    </rPh>
    <phoneticPr fontId="2"/>
  </si>
  <si>
    <t>洲本市役所</t>
    <rPh sb="0" eb="2">
      <t>スモト</t>
    </rPh>
    <rPh sb="2" eb="5">
      <t>シヤクショ</t>
    </rPh>
    <phoneticPr fontId="2"/>
  </si>
  <si>
    <t>築地町</t>
    <rPh sb="0" eb="2">
      <t>ツキジ</t>
    </rPh>
    <rPh sb="2" eb="3">
      <t>チョウ</t>
    </rPh>
    <phoneticPr fontId="2"/>
  </si>
  <si>
    <t>洲本車庫前</t>
    <rPh sb="0" eb="2">
      <t>スモト</t>
    </rPh>
    <rPh sb="2" eb="4">
      <t>シャコ</t>
    </rPh>
    <rPh sb="4" eb="5">
      <t>マエ</t>
    </rPh>
    <phoneticPr fontId="2"/>
  </si>
  <si>
    <t>下加茂</t>
    <rPh sb="0" eb="1">
      <t>シモ</t>
    </rPh>
    <rPh sb="1" eb="3">
      <t>カモ</t>
    </rPh>
    <phoneticPr fontId="2"/>
  </si>
  <si>
    <t>三木田口</t>
    <rPh sb="0" eb="2">
      <t>ミキ</t>
    </rPh>
    <rPh sb="2" eb="3">
      <t>タ</t>
    </rPh>
    <rPh sb="3" eb="4">
      <t>クチ</t>
    </rPh>
    <phoneticPr fontId="2"/>
  </si>
  <si>
    <t>市原口</t>
    <rPh sb="0" eb="1">
      <t>シ</t>
    </rPh>
    <rPh sb="1" eb="2">
      <t>ハラ</t>
    </rPh>
    <rPh sb="2" eb="3">
      <t>グチ</t>
    </rPh>
    <phoneticPr fontId="2"/>
  </si>
  <si>
    <t>市原</t>
    <rPh sb="0" eb="2">
      <t>イチハラ</t>
    </rPh>
    <phoneticPr fontId="2"/>
  </si>
  <si>
    <t>塔下</t>
    <rPh sb="0" eb="1">
      <t>トウ</t>
    </rPh>
    <rPh sb="1" eb="2">
      <t>ゲ</t>
    </rPh>
    <phoneticPr fontId="2"/>
  </si>
  <si>
    <t>三野畑</t>
    <rPh sb="0" eb="1">
      <t>ミ</t>
    </rPh>
    <rPh sb="1" eb="2">
      <t>ノ</t>
    </rPh>
    <rPh sb="2" eb="3">
      <t>ハタ</t>
    </rPh>
    <phoneticPr fontId="2"/>
  </si>
  <si>
    <t>南橋</t>
    <rPh sb="0" eb="1">
      <t>ミナミ</t>
    </rPh>
    <rPh sb="1" eb="2">
      <t>ハシ</t>
    </rPh>
    <phoneticPr fontId="2"/>
  </si>
  <si>
    <t>たかた
クリニック前</t>
    <rPh sb="9" eb="10">
      <t>マエ</t>
    </rPh>
    <phoneticPr fontId="2"/>
  </si>
  <si>
    <t>南谷
ふるさと会館</t>
    <rPh sb="0" eb="1">
      <t>ミナミ</t>
    </rPh>
    <rPh sb="1" eb="2">
      <t>タニ</t>
    </rPh>
    <rPh sb="7" eb="9">
      <t>カイカン</t>
    </rPh>
    <phoneticPr fontId="2"/>
  </si>
  <si>
    <t>三野畑公会堂</t>
    <rPh sb="0" eb="3">
      <t>ミノバタ</t>
    </rPh>
    <rPh sb="3" eb="6">
      <t>コウカイドウ</t>
    </rPh>
    <phoneticPr fontId="2"/>
  </si>
  <si>
    <t>神陽台</t>
    <rPh sb="0" eb="3">
      <t>シンヨウダイ</t>
    </rPh>
    <phoneticPr fontId="2"/>
  </si>
  <si>
    <t>鮎の郷</t>
    <rPh sb="0" eb="1">
      <t>アユ</t>
    </rPh>
    <rPh sb="2" eb="3">
      <t>サト</t>
    </rPh>
    <phoneticPr fontId="2"/>
  </si>
  <si>
    <t>五色地域
福祉センター</t>
    <rPh sb="0" eb="2">
      <t>ゴシキ</t>
    </rPh>
    <rPh sb="2" eb="4">
      <t>チイキ</t>
    </rPh>
    <rPh sb="5" eb="7">
      <t>フクシ</t>
    </rPh>
    <phoneticPr fontId="2"/>
  </si>
  <si>
    <t>広石北公会堂</t>
    <rPh sb="0" eb="6">
      <t>ヒロイシキタコウカイドウ</t>
    </rPh>
    <phoneticPr fontId="2"/>
  </si>
  <si>
    <t>都志大日</t>
    <rPh sb="0" eb="2">
      <t>ツシ</t>
    </rPh>
    <rPh sb="2" eb="4">
      <t>ダイニチ</t>
    </rPh>
    <phoneticPr fontId="2"/>
  </si>
  <si>
    <t>五色診療所</t>
    <rPh sb="0" eb="2">
      <t>ゴシキ</t>
    </rPh>
    <rPh sb="2" eb="5">
      <t>シンリョウショ</t>
    </rPh>
    <phoneticPr fontId="2"/>
  </si>
  <si>
    <t>五色BC</t>
    <rPh sb="0" eb="2">
      <t>ゴシキ</t>
    </rPh>
    <phoneticPr fontId="2"/>
  </si>
  <si>
    <t>高田屋嘉兵衛
公園</t>
    <rPh sb="0" eb="2">
      <t>タカタ</t>
    </rPh>
    <rPh sb="2" eb="6">
      <t>ヤカヘイ</t>
    </rPh>
    <rPh sb="7" eb="9">
      <t>コウエン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</si>
</sst>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;&quot;△ &quot;#,##0"/>
    <numFmt numFmtId="178" formatCode="0.0_);[Red]\(0.0\)"/>
    <numFmt numFmtId="179" formatCode="h:mm;@"/>
    <numFmt numFmtId="180" formatCode="0.0"/>
  </numFmts>
  <fonts count="5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u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u/>
      <sz val="10.5"/>
      <name val="ＭＳ 明朝"/>
      <family val="1"/>
      <charset val="128"/>
    </font>
    <font>
      <sz val="10.5"/>
      <color indexed="10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u/>
      <sz val="10.5"/>
      <color rgb="FFFF0000"/>
      <name val="ＭＳ 明朝"/>
      <family val="1"/>
      <charset val="128"/>
    </font>
    <font>
      <b/>
      <u/>
      <sz val="10.5"/>
      <name val="ＭＳ 明朝"/>
      <family val="1"/>
      <charset val="128"/>
    </font>
    <font>
      <sz val="9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7.5"/>
      <name val="BIZ UDP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8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7.5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theme="1"/>
      </left>
      <right style="double">
        <color indexed="64"/>
      </right>
      <top style="thick">
        <color theme="1"/>
      </top>
      <bottom style="double">
        <color indexed="64"/>
      </bottom>
      <diagonal/>
    </border>
    <border>
      <left/>
      <right style="thin">
        <color indexed="64"/>
      </right>
      <top style="thick">
        <color theme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theme="1"/>
      </top>
      <bottom style="double">
        <color indexed="64"/>
      </bottom>
      <diagonal/>
    </border>
    <border>
      <left style="thick">
        <color theme="1"/>
      </left>
      <right style="double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ck">
        <color theme="1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double">
        <color indexed="64"/>
      </right>
      <top style="thin">
        <color indexed="64"/>
      </top>
      <bottom style="thick">
        <color theme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theme="1"/>
      </bottom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theme="1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 diagonalDown="1">
      <left style="thin">
        <color indexed="64"/>
      </left>
      <right style="thick">
        <color indexed="64"/>
      </right>
      <top style="thick">
        <color indexed="64"/>
      </top>
      <bottom/>
      <diagonal style="thin">
        <color indexed="64"/>
      </diagonal>
    </border>
    <border diagonalDown="1">
      <left style="thin">
        <color indexed="64"/>
      </left>
      <right style="thick">
        <color indexed="64"/>
      </right>
      <top/>
      <bottom/>
      <diagonal style="thin">
        <color indexed="64"/>
      </diagonal>
    </border>
    <border diagonalDown="1">
      <left/>
      <right style="thick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ck">
        <color indexed="64"/>
      </right>
      <top/>
      <bottom style="thick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>
      <alignment vertical="center"/>
    </xf>
  </cellStyleXfs>
  <cellXfs count="3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38" fontId="3" fillId="0" borderId="1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38" fontId="3" fillId="0" borderId="14" xfId="1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38" fontId="3" fillId="0" borderId="11" xfId="1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>
      <alignment vertical="center"/>
    </xf>
    <xf numFmtId="38" fontId="3" fillId="0" borderId="19" xfId="0" applyNumberFormat="1" applyFont="1" applyBorder="1">
      <alignment vertical="center"/>
    </xf>
    <xf numFmtId="38" fontId="3" fillId="0" borderId="17" xfId="0" applyNumberFormat="1" applyFont="1" applyBorder="1">
      <alignment vertical="center"/>
    </xf>
    <xf numFmtId="38" fontId="3" fillId="0" borderId="20" xfId="0" applyNumberFormat="1" applyFont="1" applyBorder="1">
      <alignment vertical="center"/>
    </xf>
    <xf numFmtId="38" fontId="3" fillId="3" borderId="1" xfId="0" applyNumberFormat="1" applyFont="1" applyFill="1" applyBorder="1">
      <alignment vertical="center"/>
    </xf>
    <xf numFmtId="38" fontId="3" fillId="3" borderId="7" xfId="0" applyNumberFormat="1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3" fillId="3" borderId="9" xfId="0" applyFont="1" applyFill="1" applyBorder="1">
      <alignment vertical="center"/>
    </xf>
    <xf numFmtId="38" fontId="3" fillId="4" borderId="1" xfId="0" applyNumberFormat="1" applyFont="1" applyFill="1" applyBorder="1">
      <alignment vertical="center"/>
    </xf>
    <xf numFmtId="38" fontId="3" fillId="4" borderId="7" xfId="0" applyNumberFormat="1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9" xfId="0" applyFont="1" applyFill="1" applyBorder="1">
      <alignment vertical="center"/>
    </xf>
    <xf numFmtId="38" fontId="3" fillId="0" borderId="7" xfId="0" quotePrefix="1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2" borderId="21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3" fillId="0" borderId="0" xfId="1" applyFont="1" applyBorder="1">
      <alignment vertical="center"/>
    </xf>
    <xf numFmtId="0" fontId="3" fillId="0" borderId="2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11" xfId="1" applyNumberFormat="1" applyFont="1" applyBorder="1">
      <alignment vertical="center"/>
    </xf>
    <xf numFmtId="176" fontId="3" fillId="0" borderId="14" xfId="1" applyNumberFormat="1" applyFont="1" applyBorder="1">
      <alignment vertical="center"/>
    </xf>
    <xf numFmtId="176" fontId="3" fillId="0" borderId="0" xfId="1" applyNumberFormat="1" applyFont="1" applyBorder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/>
    </xf>
    <xf numFmtId="38" fontId="3" fillId="2" borderId="1" xfId="0" applyNumberFormat="1" applyFont="1" applyFill="1" applyBorder="1">
      <alignment vertical="center"/>
    </xf>
    <xf numFmtId="38" fontId="3" fillId="0" borderId="24" xfId="1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177" fontId="3" fillId="0" borderId="24" xfId="1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9" xfId="0" applyFont="1" applyFill="1" applyBorder="1">
      <alignment vertical="center"/>
    </xf>
    <xf numFmtId="0" fontId="3" fillId="2" borderId="8" xfId="0" applyFont="1" applyFill="1" applyBorder="1">
      <alignment vertical="center"/>
    </xf>
    <xf numFmtId="38" fontId="3" fillId="2" borderId="8" xfId="0" applyNumberFormat="1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0" fontId="3" fillId="0" borderId="11" xfId="1" applyNumberFormat="1" applyFont="1" applyBorder="1">
      <alignment vertical="center"/>
    </xf>
    <xf numFmtId="40" fontId="3" fillId="0" borderId="11" xfId="1" applyNumberFormat="1" applyFont="1" applyFill="1" applyBorder="1">
      <alignment vertical="center"/>
    </xf>
    <xf numFmtId="38" fontId="3" fillId="5" borderId="11" xfId="1" applyFont="1" applyFill="1" applyBorder="1">
      <alignment vertical="center"/>
    </xf>
    <xf numFmtId="0" fontId="3" fillId="0" borderId="10" xfId="0" applyFont="1" applyBorder="1">
      <alignment vertical="center"/>
    </xf>
    <xf numFmtId="38" fontId="3" fillId="0" borderId="26" xfId="0" applyNumberFormat="1" applyFont="1" applyBorder="1">
      <alignment vertical="center"/>
    </xf>
    <xf numFmtId="0" fontId="6" fillId="0" borderId="3" xfId="0" applyFont="1" applyBorder="1" applyAlignment="1">
      <alignment horizontal="right"/>
    </xf>
    <xf numFmtId="40" fontId="3" fillId="0" borderId="14" xfId="1" applyNumberFormat="1" applyFont="1" applyBorder="1">
      <alignment vertical="center"/>
    </xf>
    <xf numFmtId="176" fontId="3" fillId="0" borderId="14" xfId="1" applyNumberFormat="1" applyFont="1" applyFill="1" applyBorder="1">
      <alignment vertical="center"/>
    </xf>
    <xf numFmtId="40" fontId="3" fillId="0" borderId="14" xfId="1" applyNumberFormat="1" applyFont="1" applyFill="1" applyBorder="1">
      <alignment vertical="center"/>
    </xf>
    <xf numFmtId="38" fontId="3" fillId="5" borderId="14" xfId="1" applyFont="1" applyFill="1" applyBorder="1">
      <alignment vertical="center"/>
    </xf>
    <xf numFmtId="176" fontId="3" fillId="0" borderId="11" xfId="1" applyNumberFormat="1" applyFont="1" applyFill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38" fontId="3" fillId="0" borderId="28" xfId="1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0" fontId="3" fillId="0" borderId="28" xfId="1" applyNumberFormat="1" applyFont="1" applyBorder="1">
      <alignment vertical="center"/>
    </xf>
    <xf numFmtId="0" fontId="3" fillId="0" borderId="28" xfId="0" applyFont="1" applyBorder="1">
      <alignment vertical="center"/>
    </xf>
    <xf numFmtId="176" fontId="3" fillId="0" borderId="28" xfId="1" applyNumberFormat="1" applyFont="1" applyFill="1" applyBorder="1">
      <alignment vertical="center"/>
    </xf>
    <xf numFmtId="40" fontId="3" fillId="0" borderId="28" xfId="1" applyNumberFormat="1" applyFont="1" applyFill="1" applyBorder="1">
      <alignment vertical="center"/>
    </xf>
    <xf numFmtId="38" fontId="3" fillId="5" borderId="28" xfId="1" applyFont="1" applyFill="1" applyBorder="1">
      <alignment vertical="center"/>
    </xf>
    <xf numFmtId="0" fontId="3" fillId="0" borderId="29" xfId="0" applyFont="1" applyBorder="1">
      <alignment vertical="center"/>
    </xf>
    <xf numFmtId="38" fontId="3" fillId="0" borderId="30" xfId="0" applyNumberFormat="1" applyFont="1" applyBorder="1">
      <alignment vertical="center"/>
    </xf>
    <xf numFmtId="38" fontId="3" fillId="0" borderId="14" xfId="1" applyFont="1" applyFill="1" applyBorder="1">
      <alignment vertical="center"/>
    </xf>
    <xf numFmtId="38" fontId="3" fillId="0" borderId="11" xfId="1" applyFont="1" applyFill="1" applyBorder="1">
      <alignment vertical="center"/>
    </xf>
    <xf numFmtId="38" fontId="3" fillId="0" borderId="11" xfId="1" quotePrefix="1" applyFont="1" applyBorder="1" applyAlignment="1">
      <alignment horizontal="right" vertical="center"/>
    </xf>
    <xf numFmtId="0" fontId="7" fillId="0" borderId="10" xfId="0" applyFont="1" applyBorder="1" applyAlignment="1">
      <alignment vertical="center" shrinkToFit="1"/>
    </xf>
    <xf numFmtId="176" fontId="3" fillId="0" borderId="28" xfId="1" applyNumberFormat="1" applyFont="1" applyBorder="1">
      <alignment vertical="center"/>
    </xf>
    <xf numFmtId="176" fontId="8" fillId="0" borderId="14" xfId="1" applyNumberFormat="1" applyFont="1" applyBorder="1">
      <alignment vertical="center"/>
    </xf>
    <xf numFmtId="0" fontId="3" fillId="0" borderId="14" xfId="0" quotePrefix="1" applyFont="1" applyBorder="1">
      <alignment vertical="center"/>
    </xf>
    <xf numFmtId="176" fontId="8" fillId="6" borderId="14" xfId="1" applyNumberFormat="1" applyFont="1" applyFill="1" applyBorder="1">
      <alignment vertical="center"/>
    </xf>
    <xf numFmtId="0" fontId="3" fillId="0" borderId="31" xfId="0" applyFont="1" applyBorder="1">
      <alignment vertical="center"/>
    </xf>
    <xf numFmtId="176" fontId="3" fillId="0" borderId="14" xfId="1" applyNumberFormat="1" applyFont="1" applyBorder="1" applyAlignment="1">
      <alignment vertical="center" shrinkToFit="1"/>
    </xf>
    <xf numFmtId="40" fontId="3" fillId="5" borderId="14" xfId="1" applyNumberFormat="1" applyFont="1" applyFill="1" applyBorder="1">
      <alignment vertical="center"/>
    </xf>
    <xf numFmtId="38" fontId="3" fillId="0" borderId="32" xfId="0" applyNumberFormat="1" applyFont="1" applyBorder="1">
      <alignment vertical="center"/>
    </xf>
    <xf numFmtId="176" fontId="8" fillId="0" borderId="14" xfId="1" applyNumberFormat="1" applyFont="1" applyBorder="1" applyAlignment="1">
      <alignment vertical="center" shrinkToFit="1"/>
    </xf>
    <xf numFmtId="0" fontId="3" fillId="0" borderId="32" xfId="0" applyFont="1" applyBorder="1">
      <alignment vertical="center"/>
    </xf>
    <xf numFmtId="176" fontId="3" fillId="0" borderId="11" xfId="1" applyNumberFormat="1" applyFont="1" applyBorder="1" applyAlignment="1">
      <alignment vertical="center" shrinkToFit="1"/>
    </xf>
    <xf numFmtId="40" fontId="3" fillId="5" borderId="11" xfId="1" applyNumberFormat="1" applyFont="1" applyFill="1" applyBorder="1">
      <alignment vertical="center"/>
    </xf>
    <xf numFmtId="40" fontId="3" fillId="5" borderId="28" xfId="1" applyNumberFormat="1" applyFont="1" applyFill="1" applyBorder="1">
      <alignment vertical="center"/>
    </xf>
    <xf numFmtId="0" fontId="3" fillId="0" borderId="33" xfId="0" applyFont="1" applyBorder="1">
      <alignment vertical="center"/>
    </xf>
    <xf numFmtId="0" fontId="9" fillId="0" borderId="0" xfId="0" applyFont="1">
      <alignment vertical="center"/>
    </xf>
    <xf numFmtId="0" fontId="3" fillId="0" borderId="13" xfId="0" applyFont="1" applyBorder="1" applyAlignment="1">
      <alignment horizontal="right" vertical="center"/>
    </xf>
    <xf numFmtId="0" fontId="12" fillId="0" borderId="0" xfId="2" applyFont="1">
      <alignment vertical="center"/>
    </xf>
    <xf numFmtId="0" fontId="13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0" fontId="16" fillId="0" borderId="34" xfId="2" applyFont="1" applyBorder="1" applyAlignment="1">
      <alignment vertical="top"/>
    </xf>
    <xf numFmtId="0" fontId="12" fillId="7" borderId="34" xfId="2" applyFont="1" applyFill="1" applyBorder="1" applyAlignment="1">
      <alignment vertical="center" wrapText="1"/>
    </xf>
    <xf numFmtId="0" fontId="12" fillId="0" borderId="1" xfId="2" applyFont="1" applyBorder="1">
      <alignment vertical="center"/>
    </xf>
    <xf numFmtId="0" fontId="17" fillId="7" borderId="34" xfId="2" applyFont="1" applyFill="1" applyBorder="1" applyAlignment="1">
      <alignment vertical="center" wrapText="1"/>
    </xf>
    <xf numFmtId="0" fontId="12" fillId="0" borderId="0" xfId="2" applyFont="1" applyAlignment="1">
      <alignment vertical="center" wrapText="1"/>
    </xf>
    <xf numFmtId="0" fontId="12" fillId="0" borderId="34" xfId="2" applyFont="1" applyBorder="1">
      <alignment vertical="center"/>
    </xf>
    <xf numFmtId="0" fontId="19" fillId="0" borderId="0" xfId="3">
      <alignment vertical="center"/>
    </xf>
    <xf numFmtId="0" fontId="13" fillId="0" borderId="0" xfId="3" applyFont="1" applyAlignment="1">
      <alignment horizontal="center" vertical="center"/>
    </xf>
    <xf numFmtId="0" fontId="21" fillId="0" borderId="0" xfId="3" applyFont="1" applyAlignment="1">
      <alignment horizontal="left" vertical="center"/>
    </xf>
    <xf numFmtId="0" fontId="19" fillId="0" borderId="0" xfId="3" applyAlignment="1">
      <alignment horizontal="center" vertical="center"/>
    </xf>
    <xf numFmtId="0" fontId="19" fillId="0" borderId="0" xfId="3" applyAlignment="1">
      <alignment horizontal="left" vertical="center"/>
    </xf>
    <xf numFmtId="0" fontId="23" fillId="0" borderId="0" xfId="3" applyFont="1" applyAlignment="1">
      <alignment horizontal="center" vertical="center"/>
    </xf>
    <xf numFmtId="0" fontId="19" fillId="0" borderId="0" xfId="3" applyAlignment="1">
      <alignment horizontal="center" vertical="center" wrapText="1"/>
    </xf>
    <xf numFmtId="0" fontId="19" fillId="11" borderId="1" xfId="3" applyFill="1" applyBorder="1" applyAlignment="1">
      <alignment horizontal="center" vertical="center"/>
    </xf>
    <xf numFmtId="20" fontId="19" fillId="0" borderId="38" xfId="3" applyNumberFormat="1" applyBorder="1" applyAlignment="1">
      <alignment horizontal="center" vertical="center"/>
    </xf>
    <xf numFmtId="0" fontId="19" fillId="0" borderId="38" xfId="3" applyBorder="1" applyAlignment="1">
      <alignment horizontal="center" vertical="center"/>
    </xf>
    <xf numFmtId="20" fontId="19" fillId="0" borderId="39" xfId="3" applyNumberFormat="1" applyBorder="1" applyAlignment="1">
      <alignment horizontal="center" vertical="center"/>
    </xf>
    <xf numFmtId="0" fontId="19" fillId="0" borderId="32" xfId="3" applyBorder="1" applyAlignment="1">
      <alignment horizontal="center" vertical="center"/>
    </xf>
    <xf numFmtId="20" fontId="24" fillId="0" borderId="40" xfId="3" applyNumberFormat="1" applyFont="1" applyBorder="1" applyAlignment="1">
      <alignment horizontal="center" vertical="center"/>
    </xf>
    <xf numFmtId="20" fontId="19" fillId="0" borderId="32" xfId="3" applyNumberFormat="1" applyBorder="1" applyAlignment="1">
      <alignment horizontal="center" vertical="center"/>
    </xf>
    <xf numFmtId="20" fontId="24" fillId="0" borderId="39" xfId="3" applyNumberFormat="1" applyFont="1" applyBorder="1" applyAlignment="1">
      <alignment horizontal="center" vertical="center"/>
    </xf>
    <xf numFmtId="0" fontId="19" fillId="0" borderId="39" xfId="3" applyBorder="1" applyAlignment="1">
      <alignment horizontal="center" vertical="center"/>
    </xf>
    <xf numFmtId="20" fontId="26" fillId="0" borderId="39" xfId="3" applyNumberFormat="1" applyFont="1" applyBorder="1" applyAlignment="1">
      <alignment horizontal="center" vertical="center"/>
    </xf>
    <xf numFmtId="20" fontId="27" fillId="0" borderId="39" xfId="3" applyNumberFormat="1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20" fontId="27" fillId="0" borderId="32" xfId="3" applyNumberFormat="1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20" fontId="24" fillId="0" borderId="41" xfId="3" applyNumberFormat="1" applyFont="1" applyBorder="1" applyAlignment="1">
      <alignment horizontal="center" vertical="center"/>
    </xf>
    <xf numFmtId="20" fontId="19" fillId="0" borderId="41" xfId="3" applyNumberFormat="1" applyBorder="1" applyAlignment="1">
      <alignment horizontal="center" vertical="center"/>
    </xf>
    <xf numFmtId="0" fontId="19" fillId="0" borderId="41" xfId="3" applyBorder="1" applyAlignment="1">
      <alignment horizontal="center" vertical="center"/>
    </xf>
    <xf numFmtId="20" fontId="19" fillId="0" borderId="42" xfId="3" applyNumberFormat="1" applyBorder="1" applyAlignment="1">
      <alignment horizontal="center" vertical="center"/>
    </xf>
    <xf numFmtId="0" fontId="19" fillId="0" borderId="42" xfId="3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178" fontId="30" fillId="0" borderId="0" xfId="0" applyNumberFormat="1" applyFont="1">
      <alignment vertical="center"/>
    </xf>
    <xf numFmtId="20" fontId="30" fillId="12" borderId="43" xfId="0" applyNumberFormat="1" applyFont="1" applyFill="1" applyBorder="1" applyAlignment="1">
      <alignment horizontal="center" vertical="center"/>
    </xf>
    <xf numFmtId="178" fontId="30" fillId="12" borderId="44" xfId="0" applyNumberFormat="1" applyFont="1" applyFill="1" applyBorder="1" applyAlignment="1">
      <alignment horizontal="center" vertical="center" wrapText="1"/>
    </xf>
    <xf numFmtId="0" fontId="30" fillId="12" borderId="45" xfId="0" applyFont="1" applyFill="1" applyBorder="1" applyAlignment="1">
      <alignment horizontal="center" vertical="center" wrapText="1"/>
    </xf>
    <xf numFmtId="0" fontId="30" fillId="12" borderId="46" xfId="0" applyFont="1" applyFill="1" applyBorder="1" applyAlignment="1">
      <alignment horizontal="center" vertical="center" wrapText="1"/>
    </xf>
    <xf numFmtId="0" fontId="30" fillId="12" borderId="47" xfId="0" applyFont="1" applyFill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/>
    </xf>
    <xf numFmtId="178" fontId="30" fillId="0" borderId="49" xfId="0" applyNumberFormat="1" applyFont="1" applyBorder="1" applyAlignment="1">
      <alignment horizontal="center" vertical="center"/>
    </xf>
    <xf numFmtId="20" fontId="31" fillId="0" borderId="22" xfId="0" applyNumberFormat="1" applyFont="1" applyBorder="1" applyAlignment="1">
      <alignment horizontal="center" vertical="center" wrapText="1"/>
    </xf>
    <xf numFmtId="20" fontId="31" fillId="0" borderId="33" xfId="0" applyNumberFormat="1" applyFont="1" applyBorder="1" applyAlignment="1">
      <alignment horizontal="center" vertical="center" wrapText="1"/>
    </xf>
    <xf numFmtId="20" fontId="31" fillId="0" borderId="50" xfId="0" applyNumberFormat="1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/>
    </xf>
    <xf numFmtId="178" fontId="30" fillId="0" borderId="52" xfId="0" applyNumberFormat="1" applyFont="1" applyBorder="1" applyAlignment="1">
      <alignment horizontal="center" vertical="center"/>
    </xf>
    <xf numFmtId="179" fontId="30" fillId="0" borderId="9" xfId="0" applyNumberFormat="1" applyFont="1" applyBorder="1" applyAlignment="1">
      <alignment horizontal="center" vertical="center"/>
    </xf>
    <xf numFmtId="179" fontId="30" fillId="0" borderId="1" xfId="0" applyNumberFormat="1" applyFont="1" applyBorder="1" applyAlignment="1">
      <alignment horizontal="center" vertical="center"/>
    </xf>
    <xf numFmtId="179" fontId="30" fillId="0" borderId="53" xfId="0" applyNumberFormat="1" applyFont="1" applyBorder="1" applyAlignment="1">
      <alignment horizontal="center" vertical="center"/>
    </xf>
    <xf numFmtId="179" fontId="30" fillId="0" borderId="54" xfId="0" applyNumberFormat="1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178" fontId="30" fillId="0" borderId="56" xfId="0" applyNumberFormat="1" applyFont="1" applyBorder="1" applyAlignment="1">
      <alignment horizontal="center" vertical="center"/>
    </xf>
    <xf numFmtId="179" fontId="30" fillId="0" borderId="57" xfId="0" applyNumberFormat="1" applyFont="1" applyBorder="1" applyAlignment="1">
      <alignment horizontal="center" vertical="center"/>
    </xf>
    <xf numFmtId="179" fontId="30" fillId="0" borderId="58" xfId="0" applyNumberFormat="1" applyFont="1" applyBorder="1" applyAlignment="1">
      <alignment horizontal="center" vertical="center"/>
    </xf>
    <xf numFmtId="179" fontId="30" fillId="0" borderId="59" xfId="0" applyNumberFormat="1" applyFont="1" applyBorder="1" applyAlignment="1">
      <alignment horizontal="center" vertical="center"/>
    </xf>
    <xf numFmtId="178" fontId="30" fillId="0" borderId="0" xfId="0" applyNumberFormat="1" applyFont="1" applyAlignment="1">
      <alignment horizontal="center" vertical="center"/>
    </xf>
    <xf numFmtId="0" fontId="30" fillId="12" borderId="60" xfId="0" applyFont="1" applyFill="1" applyBorder="1" applyAlignment="1">
      <alignment horizontal="center" vertical="center"/>
    </xf>
    <xf numFmtId="0" fontId="30" fillId="12" borderId="61" xfId="0" applyFont="1" applyFill="1" applyBorder="1" applyAlignment="1">
      <alignment horizontal="center" vertical="center" wrapText="1"/>
    </xf>
    <xf numFmtId="0" fontId="30" fillId="12" borderId="62" xfId="0" applyFont="1" applyFill="1" applyBorder="1" applyAlignment="1">
      <alignment horizontal="center" vertical="center" wrapText="1"/>
    </xf>
    <xf numFmtId="0" fontId="30" fillId="12" borderId="63" xfId="0" applyFont="1" applyFill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/>
    </xf>
    <xf numFmtId="20" fontId="30" fillId="0" borderId="65" xfId="0" applyNumberFormat="1" applyFont="1" applyBorder="1" applyAlignment="1">
      <alignment horizontal="center" vertical="center" wrapText="1"/>
    </xf>
    <xf numFmtId="20" fontId="30" fillId="0" borderId="33" xfId="0" applyNumberFormat="1" applyFont="1" applyBorder="1" applyAlignment="1">
      <alignment horizontal="center" vertical="center" wrapText="1"/>
    </xf>
    <xf numFmtId="20" fontId="30" fillId="0" borderId="50" xfId="0" applyNumberFormat="1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/>
    </xf>
    <xf numFmtId="0" fontId="30" fillId="0" borderId="67" xfId="0" applyFont="1" applyBorder="1">
      <alignment vertical="center"/>
    </xf>
    <xf numFmtId="0" fontId="30" fillId="0" borderId="68" xfId="0" applyFont="1" applyBorder="1" applyAlignment="1">
      <alignment horizontal="center" vertical="center"/>
    </xf>
    <xf numFmtId="179" fontId="30" fillId="0" borderId="69" xfId="0" applyNumberFormat="1" applyFont="1" applyBorder="1" applyAlignment="1">
      <alignment horizontal="center" vertical="center"/>
    </xf>
    <xf numFmtId="179" fontId="30" fillId="0" borderId="7" xfId="0" applyNumberFormat="1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179" fontId="30" fillId="0" borderId="22" xfId="0" applyNumberFormat="1" applyFont="1" applyBorder="1" applyAlignment="1">
      <alignment horizontal="center" vertical="center"/>
    </xf>
    <xf numFmtId="179" fontId="30" fillId="0" borderId="50" xfId="0" applyNumberFormat="1" applyFont="1" applyBorder="1" applyAlignment="1">
      <alignment horizontal="center" vertical="center"/>
    </xf>
    <xf numFmtId="0" fontId="30" fillId="0" borderId="68" xfId="0" applyFont="1" applyBorder="1" applyAlignment="1">
      <alignment horizontal="center" vertical="center" shrinkToFit="1"/>
    </xf>
    <xf numFmtId="178" fontId="30" fillId="0" borderId="49" xfId="0" applyNumberFormat="1" applyFont="1" applyBorder="1" applyAlignment="1">
      <alignment horizontal="center" vertical="center" shrinkToFit="1"/>
    </xf>
    <xf numFmtId="0" fontId="30" fillId="0" borderId="71" xfId="0" applyFont="1" applyBorder="1" applyAlignment="1">
      <alignment horizontal="center" vertical="center"/>
    </xf>
    <xf numFmtId="178" fontId="30" fillId="0" borderId="72" xfId="0" applyNumberFormat="1" applyFont="1" applyBorder="1" applyAlignment="1">
      <alignment horizontal="center" vertical="center"/>
    </xf>
    <xf numFmtId="179" fontId="30" fillId="0" borderId="73" xfId="0" applyNumberFormat="1" applyFont="1" applyBorder="1" applyAlignment="1">
      <alignment horizontal="center" vertical="center"/>
    </xf>
    <xf numFmtId="179" fontId="30" fillId="0" borderId="74" xfId="0" applyNumberFormat="1" applyFont="1" applyBorder="1" applyAlignment="1">
      <alignment horizontal="center" vertical="center"/>
    </xf>
    <xf numFmtId="179" fontId="30" fillId="0" borderId="75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178" fontId="32" fillId="0" borderId="0" xfId="0" applyNumberFormat="1" applyFont="1" applyAlignment="1">
      <alignment horizontal="left" vertical="center"/>
    </xf>
    <xf numFmtId="0" fontId="30" fillId="12" borderId="47" xfId="0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178" fontId="30" fillId="0" borderId="76" xfId="0" applyNumberFormat="1" applyFont="1" applyBorder="1" applyAlignment="1">
      <alignment horizontal="center" vertical="center"/>
    </xf>
    <xf numFmtId="179" fontId="30" fillId="0" borderId="23" xfId="0" applyNumberFormat="1" applyFont="1" applyBorder="1" applyAlignment="1">
      <alignment horizontal="center" vertical="center"/>
    </xf>
    <xf numFmtId="179" fontId="30" fillId="0" borderId="33" xfId="0" applyNumberFormat="1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 shrinkToFit="1"/>
    </xf>
    <xf numFmtId="178" fontId="30" fillId="0" borderId="52" xfId="0" applyNumberFormat="1" applyFont="1" applyBorder="1" applyAlignment="1">
      <alignment horizontal="center" vertical="center" shrinkToFit="1"/>
    </xf>
    <xf numFmtId="179" fontId="30" fillId="0" borderId="77" xfId="0" applyNumberFormat="1" applyFont="1" applyBorder="1" applyAlignment="1">
      <alignment horizontal="center" vertical="center"/>
    </xf>
    <xf numFmtId="179" fontId="30" fillId="0" borderId="78" xfId="0" applyNumberFormat="1" applyFont="1" applyBorder="1" applyAlignment="1">
      <alignment horizontal="center" vertical="center"/>
    </xf>
    <xf numFmtId="0" fontId="30" fillId="0" borderId="79" xfId="0" applyFont="1" applyBorder="1">
      <alignment vertical="center"/>
    </xf>
    <xf numFmtId="0" fontId="30" fillId="0" borderId="80" xfId="0" applyFont="1" applyBorder="1">
      <alignment vertical="center"/>
    </xf>
    <xf numFmtId="20" fontId="30" fillId="0" borderId="22" xfId="0" applyNumberFormat="1" applyFont="1" applyBorder="1" applyAlignment="1">
      <alignment horizontal="center" vertical="center" wrapText="1"/>
    </xf>
    <xf numFmtId="179" fontId="30" fillId="0" borderId="21" xfId="0" applyNumberFormat="1" applyFont="1" applyBorder="1" applyAlignment="1">
      <alignment horizontal="center" vertical="center"/>
    </xf>
    <xf numFmtId="0" fontId="30" fillId="13" borderId="1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textRotation="255"/>
    </xf>
    <xf numFmtId="0" fontId="41" fillId="0" borderId="0" xfId="0" applyFont="1" applyAlignment="1">
      <alignment horizontal="center" shrinkToFit="1"/>
    </xf>
    <xf numFmtId="0" fontId="42" fillId="15" borderId="26" xfId="0" applyFont="1" applyFill="1" applyBorder="1" applyAlignment="1">
      <alignment horizontal="center" vertical="center" textRotation="255" wrapText="1"/>
    </xf>
    <xf numFmtId="0" fontId="43" fillId="0" borderId="0" xfId="0" applyFont="1">
      <alignment vertical="center"/>
    </xf>
    <xf numFmtId="0" fontId="37" fillId="15" borderId="26" xfId="0" applyFont="1" applyFill="1" applyBorder="1" applyAlignment="1">
      <alignment horizontal="center" vertical="center" textRotation="255"/>
    </xf>
    <xf numFmtId="0" fontId="44" fillId="0" borderId="1" xfId="0" applyFont="1" applyBorder="1" applyAlignment="1">
      <alignment horizontal="right" vertical="center" wrapText="1"/>
    </xf>
    <xf numFmtId="0" fontId="37" fillId="15" borderId="26" xfId="0" applyFont="1" applyFill="1" applyBorder="1" applyAlignment="1">
      <alignment horizontal="center" vertical="center" textRotation="255" wrapText="1"/>
    </xf>
    <xf numFmtId="0" fontId="45" fillId="15" borderId="26" xfId="0" applyFont="1" applyFill="1" applyBorder="1" applyAlignment="1">
      <alignment horizontal="center" vertical="center" textRotation="255" wrapText="1"/>
    </xf>
    <xf numFmtId="0" fontId="30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textRotation="255"/>
    </xf>
    <xf numFmtId="0" fontId="44" fillId="0" borderId="0" xfId="0" applyFont="1" applyAlignment="1">
      <alignment horizontal="right" vertical="center" wrapText="1"/>
    </xf>
    <xf numFmtId="0" fontId="44" fillId="0" borderId="26" xfId="0" applyFont="1" applyBorder="1" applyAlignment="1">
      <alignment horizontal="right" vertical="center" wrapText="1"/>
    </xf>
    <xf numFmtId="0" fontId="44" fillId="0" borderId="23" xfId="0" applyFont="1" applyBorder="1" applyAlignment="1">
      <alignment horizontal="right" vertical="center" wrapText="1"/>
    </xf>
    <xf numFmtId="0" fontId="37" fillId="15" borderId="1" xfId="0" applyFont="1" applyFill="1" applyBorder="1" applyAlignment="1">
      <alignment horizontal="center" vertical="center" textRotation="255"/>
    </xf>
    <xf numFmtId="0" fontId="44" fillId="0" borderId="7" xfId="0" applyFont="1" applyBorder="1" applyAlignment="1">
      <alignment horizontal="right" vertical="center" wrapText="1"/>
    </xf>
    <xf numFmtId="0" fontId="46" fillId="16" borderId="0" xfId="0" applyFont="1" applyFill="1" applyAlignment="1">
      <alignment horizontal="centerContinuous" vertical="center"/>
    </xf>
    <xf numFmtId="0" fontId="47" fillId="16" borderId="0" xfId="0" applyFont="1" applyFill="1" applyAlignment="1">
      <alignment horizontal="centerContinuous" vertical="center"/>
    </xf>
    <xf numFmtId="0" fontId="49" fillId="0" borderId="0" xfId="0" applyFont="1">
      <alignment vertical="center"/>
    </xf>
    <xf numFmtId="0" fontId="49" fillId="0" borderId="0" xfId="0" applyFont="1" applyAlignment="1">
      <alignment horizontal="center" vertical="center"/>
    </xf>
    <xf numFmtId="0" fontId="50" fillId="0" borderId="0" xfId="0" applyFont="1">
      <alignment vertical="center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center" shrinkToFit="1"/>
    </xf>
    <xf numFmtId="0" fontId="51" fillId="0" borderId="0" xfId="0" applyFont="1">
      <alignment vertical="center"/>
    </xf>
    <xf numFmtId="0" fontId="51" fillId="0" borderId="85" xfId="0" applyFont="1" applyBorder="1" applyAlignment="1">
      <alignment horizontal="center" vertical="center"/>
    </xf>
    <xf numFmtId="0" fontId="52" fillId="0" borderId="0" xfId="0" applyFont="1">
      <alignment vertical="center"/>
    </xf>
    <xf numFmtId="0" fontId="52" fillId="0" borderId="0" xfId="0" applyFont="1" applyAlignment="1">
      <alignment horizontal="center" vertical="center"/>
    </xf>
    <xf numFmtId="0" fontId="53" fillId="0" borderId="0" xfId="0" applyFont="1">
      <alignment vertical="center"/>
    </xf>
    <xf numFmtId="0" fontId="31" fillId="0" borderId="0" xfId="0" applyFont="1">
      <alignment vertical="center"/>
    </xf>
    <xf numFmtId="0" fontId="50" fillId="0" borderId="0" xfId="0" applyFont="1" applyAlignment="1">
      <alignment horizontal="center" vertical="center" textRotation="255"/>
    </xf>
    <xf numFmtId="0" fontId="11" fillId="0" borderId="0" xfId="0" applyFont="1" applyAlignment="1">
      <alignment horizontal="center" vertical="center"/>
    </xf>
    <xf numFmtId="0" fontId="54" fillId="0" borderId="0" xfId="0" applyFont="1" applyAlignment="1">
      <alignment horizontal="center" shrinkToFit="1"/>
    </xf>
    <xf numFmtId="0" fontId="55" fillId="0" borderId="0" xfId="0" applyFont="1" applyAlignment="1"/>
    <xf numFmtId="0" fontId="55" fillId="0" borderId="0" xfId="0" applyFont="1" applyAlignment="1">
      <alignment shrinkToFit="1"/>
    </xf>
    <xf numFmtId="0" fontId="51" fillId="0" borderId="91" xfId="0" applyFont="1" applyBorder="1" applyAlignment="1">
      <alignment horizontal="right" vertical="center" wrapText="1"/>
    </xf>
    <xf numFmtId="0" fontId="51" fillId="0" borderId="0" xfId="0" applyFont="1" applyAlignment="1">
      <alignment horizontal="right" vertical="center" wrapText="1"/>
    </xf>
    <xf numFmtId="0" fontId="51" fillId="0" borderId="1" xfId="0" applyFont="1" applyBorder="1" applyAlignment="1">
      <alignment horizontal="right" vertical="center" wrapText="1"/>
    </xf>
    <xf numFmtId="0" fontId="51" fillId="0" borderId="87" xfId="0" applyFont="1" applyBorder="1" applyAlignment="1">
      <alignment horizontal="right" vertical="center" wrapText="1"/>
    </xf>
    <xf numFmtId="0" fontId="51" fillId="0" borderId="93" xfId="0" applyFont="1" applyBorder="1" applyAlignment="1">
      <alignment horizontal="right" vertical="center" wrapText="1"/>
    </xf>
    <xf numFmtId="0" fontId="51" fillId="0" borderId="7" xfId="0" applyFont="1" applyBorder="1" applyAlignment="1">
      <alignment horizontal="right" vertical="center" wrapText="1"/>
    </xf>
    <xf numFmtId="0" fontId="51" fillId="0" borderId="94" xfId="0" applyFont="1" applyBorder="1" applyAlignment="1">
      <alignment horizontal="right" vertical="center" wrapText="1"/>
    </xf>
    <xf numFmtId="0" fontId="51" fillId="0" borderId="6" xfId="0" applyFont="1" applyBorder="1" applyAlignment="1">
      <alignment horizontal="right" vertical="center" wrapText="1"/>
    </xf>
    <xf numFmtId="0" fontId="51" fillId="0" borderId="26" xfId="0" applyFont="1" applyBorder="1" applyAlignment="1">
      <alignment horizontal="right" vertical="center" wrapText="1"/>
    </xf>
    <xf numFmtId="0" fontId="51" fillId="0" borderId="2" xfId="0" applyFont="1" applyBorder="1" applyAlignment="1">
      <alignment horizontal="right" vertical="center" wrapText="1"/>
    </xf>
    <xf numFmtId="0" fontId="51" fillId="0" borderId="95" xfId="0" applyFont="1" applyBorder="1" applyAlignment="1">
      <alignment horizontal="right" vertical="center" wrapText="1"/>
    </xf>
    <xf numFmtId="0" fontId="51" fillId="0" borderId="33" xfId="0" applyFont="1" applyBorder="1" applyAlignment="1">
      <alignment horizontal="right" vertical="center" wrapText="1"/>
    </xf>
    <xf numFmtId="0" fontId="51" fillId="0" borderId="0" xfId="0" applyFont="1" applyAlignment="1">
      <alignment horizontal="right" vertical="center"/>
    </xf>
    <xf numFmtId="180" fontId="51" fillId="0" borderId="0" xfId="0" applyNumberFormat="1" applyFont="1">
      <alignment vertical="center"/>
    </xf>
    <xf numFmtId="0" fontId="51" fillId="0" borderId="9" xfId="0" applyFont="1" applyBorder="1" applyAlignment="1">
      <alignment horizontal="right" vertical="center" wrapText="1"/>
    </xf>
    <xf numFmtId="0" fontId="51" fillId="0" borderId="35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4" fontId="10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distributed" vertical="center"/>
    </xf>
    <xf numFmtId="20" fontId="25" fillId="0" borderId="41" xfId="3" applyNumberFormat="1" applyFont="1" applyBorder="1" applyAlignment="1">
      <alignment horizontal="center" vertical="center" wrapText="1"/>
    </xf>
    <xf numFmtId="20" fontId="25" fillId="0" borderId="40" xfId="3" applyNumberFormat="1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9" fillId="0" borderId="0" xfId="3" applyAlignment="1">
      <alignment horizontal="center" vertical="center"/>
    </xf>
    <xf numFmtId="0" fontId="19" fillId="8" borderId="35" xfId="3" applyFill="1" applyBorder="1" applyAlignment="1">
      <alignment horizontal="center" vertical="center"/>
    </xf>
    <xf numFmtId="0" fontId="19" fillId="8" borderId="36" xfId="3" applyFill="1" applyBorder="1" applyAlignment="1">
      <alignment horizontal="center" vertical="center"/>
    </xf>
    <xf numFmtId="0" fontId="19" fillId="8" borderId="37" xfId="3" applyFill="1" applyBorder="1" applyAlignment="1">
      <alignment horizontal="center" vertical="center"/>
    </xf>
    <xf numFmtId="0" fontId="19" fillId="9" borderId="26" xfId="3" applyFill="1" applyBorder="1" applyAlignment="1">
      <alignment horizontal="center" vertical="center" wrapText="1"/>
    </xf>
    <xf numFmtId="0" fontId="19" fillId="9" borderId="33" xfId="3" applyFill="1" applyBorder="1" applyAlignment="1">
      <alignment horizontal="center" vertical="center" wrapText="1"/>
    </xf>
    <xf numFmtId="0" fontId="19" fillId="10" borderId="26" xfId="3" applyFill="1" applyBorder="1" applyAlignment="1">
      <alignment horizontal="center" vertical="center" wrapText="1"/>
    </xf>
    <xf numFmtId="0" fontId="19" fillId="10" borderId="33" xfId="3" applyFill="1" applyBorder="1" applyAlignment="1">
      <alignment horizontal="center" vertical="center" wrapText="1"/>
    </xf>
    <xf numFmtId="0" fontId="28" fillId="10" borderId="26" xfId="3" applyFont="1" applyFill="1" applyBorder="1" applyAlignment="1">
      <alignment horizontal="center" vertical="center" wrapText="1"/>
    </xf>
    <xf numFmtId="0" fontId="28" fillId="10" borderId="33" xfId="3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32" fillId="0" borderId="0" xfId="0" applyFont="1">
      <alignment vertical="center"/>
    </xf>
    <xf numFmtId="0" fontId="30" fillId="12" borderId="26" xfId="0" applyFont="1" applyFill="1" applyBorder="1" applyAlignment="1">
      <alignment horizontal="center" vertical="center"/>
    </xf>
    <xf numFmtId="0" fontId="30" fillId="12" borderId="32" xfId="0" applyFont="1" applyFill="1" applyBorder="1" applyAlignment="1">
      <alignment horizontal="center" vertical="center"/>
    </xf>
    <xf numFmtId="0" fontId="30" fillId="12" borderId="33" xfId="0" applyFont="1" applyFill="1" applyBorder="1" applyAlignment="1">
      <alignment horizontal="center" vertical="center"/>
    </xf>
    <xf numFmtId="0" fontId="33" fillId="14" borderId="2" xfId="0" applyFont="1" applyFill="1" applyBorder="1" applyAlignment="1">
      <alignment vertical="center" wrapText="1"/>
    </xf>
    <xf numFmtId="0" fontId="33" fillId="14" borderId="3" xfId="0" applyFont="1" applyFill="1" applyBorder="1" applyAlignment="1">
      <alignment vertical="center" wrapText="1"/>
    </xf>
    <xf numFmtId="0" fontId="33" fillId="14" borderId="4" xfId="0" applyFont="1" applyFill="1" applyBorder="1" applyAlignment="1">
      <alignment vertical="center" wrapText="1"/>
    </xf>
    <xf numFmtId="0" fontId="33" fillId="14" borderId="5" xfId="0" applyFont="1" applyFill="1" applyBorder="1" applyAlignment="1">
      <alignment vertical="center" wrapText="1"/>
    </xf>
    <xf numFmtId="0" fontId="33" fillId="14" borderId="0" xfId="0" applyFont="1" applyFill="1" applyAlignment="1">
      <alignment vertical="center" wrapText="1"/>
    </xf>
    <xf numFmtId="0" fontId="33" fillId="14" borderId="23" xfId="0" applyFont="1" applyFill="1" applyBorder="1" applyAlignment="1">
      <alignment vertical="center" wrapText="1"/>
    </xf>
    <xf numFmtId="0" fontId="33" fillId="14" borderId="6" xfId="0" applyFont="1" applyFill="1" applyBorder="1" applyAlignment="1">
      <alignment vertical="center" wrapText="1"/>
    </xf>
    <xf numFmtId="0" fontId="33" fillId="14" borderId="21" xfId="0" applyFont="1" applyFill="1" applyBorder="1" applyAlignment="1">
      <alignment vertical="center" wrapText="1"/>
    </xf>
    <xf numFmtId="0" fontId="33" fillId="14" borderId="22" xfId="0" applyFont="1" applyFill="1" applyBorder="1" applyAlignment="1">
      <alignment vertical="center" wrapText="1"/>
    </xf>
    <xf numFmtId="0" fontId="33" fillId="14" borderId="7" xfId="0" applyFont="1" applyFill="1" applyBorder="1" applyAlignment="1">
      <alignment vertical="center" wrapText="1"/>
    </xf>
    <xf numFmtId="0" fontId="33" fillId="14" borderId="8" xfId="0" applyFont="1" applyFill="1" applyBorder="1" applyAlignment="1">
      <alignment vertical="center" wrapText="1"/>
    </xf>
    <xf numFmtId="0" fontId="33" fillId="14" borderId="9" xfId="0" applyFont="1" applyFill="1" applyBorder="1" applyAlignment="1">
      <alignment vertical="center" wrapText="1"/>
    </xf>
    <xf numFmtId="0" fontId="30" fillId="0" borderId="81" xfId="0" applyFont="1" applyBorder="1">
      <alignment vertical="center"/>
    </xf>
    <xf numFmtId="0" fontId="30" fillId="0" borderId="82" xfId="0" applyFont="1" applyBorder="1">
      <alignment vertical="center"/>
    </xf>
    <xf numFmtId="0" fontId="30" fillId="0" borderId="83" xfId="0" applyFont="1" applyBorder="1">
      <alignment vertical="center"/>
    </xf>
    <xf numFmtId="0" fontId="30" fillId="0" borderId="84" xfId="0" applyFont="1" applyBorder="1">
      <alignment vertical="center"/>
    </xf>
    <xf numFmtId="0" fontId="30" fillId="13" borderId="7" xfId="0" applyFont="1" applyFill="1" applyBorder="1" applyAlignment="1">
      <alignment horizontal="center" vertical="center"/>
    </xf>
    <xf numFmtId="0" fontId="30" fillId="13" borderId="8" xfId="0" applyFont="1" applyFill="1" applyBorder="1" applyAlignment="1">
      <alignment horizontal="center" vertical="center"/>
    </xf>
    <xf numFmtId="0" fontId="30" fillId="13" borderId="9" xfId="0" applyFont="1" applyFill="1" applyBorder="1" applyAlignment="1">
      <alignment horizontal="center" vertical="center"/>
    </xf>
    <xf numFmtId="0" fontId="43" fillId="0" borderId="0" xfId="0" applyFont="1" applyAlignment="1">
      <alignment vertical="center" shrinkToFit="1"/>
    </xf>
    <xf numFmtId="0" fontId="35" fillId="0" borderId="35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3" fillId="0" borderId="0" xfId="0" applyFont="1">
      <alignment vertical="center"/>
    </xf>
    <xf numFmtId="0" fontId="43" fillId="0" borderId="0" xfId="0" applyFont="1" applyAlignment="1"/>
    <xf numFmtId="0" fontId="43" fillId="0" borderId="0" xfId="0" applyFont="1" applyAlignment="1">
      <alignment shrinkToFit="1"/>
    </xf>
    <xf numFmtId="0" fontId="48" fillId="0" borderId="0" xfId="0" applyFont="1" applyAlignment="1">
      <alignment horizontal="center" vertical="center"/>
    </xf>
    <xf numFmtId="0" fontId="48" fillId="0" borderId="85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85" xfId="0" applyFont="1" applyBorder="1" applyAlignment="1">
      <alignment horizontal="center" vertical="center"/>
    </xf>
    <xf numFmtId="0" fontId="51" fillId="17" borderId="86" xfId="0" applyFont="1" applyFill="1" applyBorder="1" applyAlignment="1">
      <alignment vertical="center" textRotation="255"/>
    </xf>
    <xf numFmtId="0" fontId="51" fillId="17" borderId="88" xfId="0" applyFont="1" applyFill="1" applyBorder="1" applyAlignment="1">
      <alignment vertical="center" textRotation="255"/>
    </xf>
    <xf numFmtId="0" fontId="51" fillId="17" borderId="90" xfId="0" applyFont="1" applyFill="1" applyBorder="1" applyAlignment="1">
      <alignment vertical="center" textRotation="255"/>
    </xf>
    <xf numFmtId="0" fontId="51" fillId="17" borderId="87" xfId="0" applyFont="1" applyFill="1" applyBorder="1" applyAlignment="1">
      <alignment vertical="center" textRotation="255" wrapText="1"/>
    </xf>
    <xf numFmtId="0" fontId="51" fillId="17" borderId="89" xfId="0" applyFont="1" applyFill="1" applyBorder="1" applyAlignment="1">
      <alignment vertical="center" textRotation="255"/>
    </xf>
    <xf numFmtId="0" fontId="4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51" fillId="17" borderId="87" xfId="0" applyFont="1" applyFill="1" applyBorder="1" applyAlignment="1">
      <alignment vertical="center" textRotation="255"/>
    </xf>
    <xf numFmtId="0" fontId="51" fillId="17" borderId="92" xfId="0" applyFont="1" applyFill="1" applyBorder="1" applyAlignment="1">
      <alignment vertical="center" textRotation="255"/>
    </xf>
    <xf numFmtId="0" fontId="31" fillId="0" borderId="0" xfId="0" applyFont="1" applyAlignment="1">
      <alignment horizontal="left" vertical="center" wrapText="1"/>
    </xf>
    <xf numFmtId="180" fontId="51" fillId="0" borderId="0" xfId="0" applyNumberFormat="1" applyFont="1" applyAlignment="1">
      <alignment horizontal="center" vertical="center"/>
    </xf>
    <xf numFmtId="180" fontId="51" fillId="0" borderId="85" xfId="0" applyNumberFormat="1" applyFont="1" applyBorder="1" applyAlignment="1">
      <alignment horizontal="center" vertical="center"/>
    </xf>
    <xf numFmtId="0" fontId="51" fillId="17" borderId="0" xfId="0" applyFont="1" applyFill="1" applyAlignment="1">
      <alignment vertical="center" textRotation="255"/>
    </xf>
    <xf numFmtId="0" fontId="51" fillId="17" borderId="86" xfId="0" applyFont="1" applyFill="1" applyBorder="1" applyAlignment="1">
      <alignment vertical="center" textRotation="255" wrapText="1"/>
    </xf>
    <xf numFmtId="0" fontId="51" fillId="17" borderId="89" xfId="0" applyFont="1" applyFill="1" applyBorder="1" applyAlignment="1">
      <alignment vertical="center" textRotation="255" wrapText="1"/>
    </xf>
    <xf numFmtId="0" fontId="51" fillId="17" borderId="90" xfId="0" applyFont="1" applyFill="1" applyBorder="1" applyAlignment="1">
      <alignment vertical="center" textRotation="255" wrapText="1"/>
    </xf>
    <xf numFmtId="176" fontId="51" fillId="0" borderId="0" xfId="1" applyNumberFormat="1" applyFont="1" applyAlignment="1">
      <alignment horizontal="center" vertical="center"/>
    </xf>
    <xf numFmtId="176" fontId="51" fillId="0" borderId="85" xfId="1" applyNumberFormat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8A34A29E-869F-413F-B104-CE4CD848CBAA}"/>
    <cellStyle name="標準 3" xfId="3" xr:uid="{8730E1BC-6DC9-49A5-8814-F5993127F4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251460</xdr:colOff>
      <xdr:row>0</xdr:row>
      <xdr:rowOff>68580</xdr:rowOff>
    </xdr:from>
    <xdr:to>
      <xdr:col>9</xdr:col>
      <xdr:colOff>129540</xdr:colOff>
      <xdr:row>3</xdr:row>
      <xdr:rowOff>55245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EF15AE5-1A85-4CD2-A4B2-450CE188DD17}"/>
            </a:ext>
          </a:extLst>
        </xdr:cNvPr>
        <xdr:cNvSpPr txBox="1">
          <a:spLocks noChangeArrowheads="1"/>
        </xdr:cNvSpPr>
      </xdr:nvSpPr>
      <xdr:spPr bwMode="auto">
        <a:xfrm>
          <a:off x="4671060" y="68580"/>
          <a:ext cx="1645920" cy="5505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企画提案書２－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（様式４付属資料）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17</xdr:row>
      <xdr:rowOff>60960</xdr:rowOff>
    </xdr:from>
    <xdr:to>
      <xdr:col>1</xdr:col>
      <xdr:colOff>777240</xdr:colOff>
      <xdr:row>22</xdr:row>
      <xdr:rowOff>99060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FDD22120-72B7-4CF6-9F88-4AC551721C09}"/>
            </a:ext>
          </a:extLst>
        </xdr:cNvPr>
        <xdr:cNvSpPr>
          <a:spLocks noChangeArrowheads="1"/>
        </xdr:cNvSpPr>
      </xdr:nvSpPr>
      <xdr:spPr bwMode="auto">
        <a:xfrm rot="10800000">
          <a:off x="1668780" y="3268980"/>
          <a:ext cx="662940" cy="800100"/>
        </a:xfrm>
        <a:prstGeom prst="rightArrow">
          <a:avLst>
            <a:gd name="adj1" fmla="val 50000"/>
            <a:gd name="adj2" fmla="val 452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232297</xdr:colOff>
      <xdr:row>16</xdr:row>
      <xdr:rowOff>89648</xdr:rowOff>
    </xdr:from>
    <xdr:to>
      <xdr:col>4</xdr:col>
      <xdr:colOff>63648</xdr:colOff>
      <xdr:row>24</xdr:row>
      <xdr:rowOff>136713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C34C8A9D-30E8-47BA-B940-4D01B8D5655F}"/>
            </a:ext>
          </a:extLst>
        </xdr:cNvPr>
        <xdr:cNvSpPr txBox="1">
          <a:spLocks noChangeArrowheads="1"/>
        </xdr:cNvSpPr>
      </xdr:nvSpPr>
      <xdr:spPr bwMode="auto">
        <a:xfrm>
          <a:off x="4278517" y="3145268"/>
          <a:ext cx="494291" cy="126626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発着予定時刻を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記入して下さい。</a:t>
          </a:r>
        </a:p>
      </xdr:txBody>
    </xdr:sp>
    <xdr:clientData/>
  </xdr:twoCellAnchor>
  <xdr:twoCellAnchor>
    <xdr:from>
      <xdr:col>7</xdr:col>
      <xdr:colOff>114300</xdr:colOff>
      <xdr:row>17</xdr:row>
      <xdr:rowOff>60960</xdr:rowOff>
    </xdr:from>
    <xdr:to>
      <xdr:col>7</xdr:col>
      <xdr:colOff>777240</xdr:colOff>
      <xdr:row>22</xdr:row>
      <xdr:rowOff>99060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24624610-30AC-4DE3-AAF3-C12C8DA36453}"/>
            </a:ext>
          </a:extLst>
        </xdr:cNvPr>
        <xdr:cNvSpPr>
          <a:spLocks noChangeArrowheads="1"/>
        </xdr:cNvSpPr>
      </xdr:nvSpPr>
      <xdr:spPr bwMode="auto">
        <a:xfrm>
          <a:off x="6774180" y="3268980"/>
          <a:ext cx="662940" cy="800100"/>
        </a:xfrm>
        <a:prstGeom prst="rightArrow">
          <a:avLst>
            <a:gd name="adj1" fmla="val 50000"/>
            <a:gd name="adj2" fmla="val 452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79562</xdr:colOff>
      <xdr:row>16</xdr:row>
      <xdr:rowOff>121583</xdr:rowOff>
    </xdr:from>
    <xdr:to>
      <xdr:col>5</xdr:col>
      <xdr:colOff>191956</xdr:colOff>
      <xdr:row>24</xdr:row>
      <xdr:rowOff>2801</xdr:rowOff>
    </xdr:to>
    <xdr:sp macro="" textlink="">
      <xdr:nvSpPr>
        <xdr:cNvPr id="5" name="中かっこ 4">
          <a:extLst>
            <a:ext uri="{FF2B5EF4-FFF2-40B4-BE49-F238E27FC236}">
              <a16:creationId xmlns:a16="http://schemas.microsoft.com/office/drawing/2014/main" id="{2D4BA013-9143-4F8B-9D64-B1F6AD8BC107}"/>
            </a:ext>
          </a:extLst>
        </xdr:cNvPr>
        <xdr:cNvSpPr/>
      </xdr:nvSpPr>
      <xdr:spPr>
        <a:xfrm>
          <a:off x="4125782" y="3177203"/>
          <a:ext cx="935354" cy="1100418"/>
        </a:xfrm>
        <a:prstGeom prst="brace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22411</xdr:colOff>
      <xdr:row>2</xdr:row>
      <xdr:rowOff>220532</xdr:rowOff>
    </xdr:from>
    <xdr:to>
      <xdr:col>1</xdr:col>
      <xdr:colOff>856503</xdr:colOff>
      <xdr:row>4</xdr:row>
      <xdr:rowOff>10421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9731F3-1A34-4974-904D-C22EE678906D}"/>
            </a:ext>
          </a:extLst>
        </xdr:cNvPr>
        <xdr:cNvSpPr txBox="1"/>
      </xdr:nvSpPr>
      <xdr:spPr>
        <a:xfrm>
          <a:off x="22411" y="776792"/>
          <a:ext cx="2388572" cy="285189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五色地域コミバス⇔縦貫線の接続</a:t>
          </a:r>
        </a:p>
      </xdr:txBody>
    </xdr:sp>
    <xdr:clientData/>
  </xdr:twoCellAnchor>
  <xdr:twoCellAnchor>
    <xdr:from>
      <xdr:col>7</xdr:col>
      <xdr:colOff>609152</xdr:colOff>
      <xdr:row>0</xdr:row>
      <xdr:rowOff>33618</xdr:rowOff>
    </xdr:from>
    <xdr:to>
      <xdr:col>8</xdr:col>
      <xdr:colOff>1501459</xdr:colOff>
      <xdr:row>2</xdr:row>
      <xdr:rowOff>36980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1EAB12E-FB1E-4F16-A40D-CE3836E46878}"/>
            </a:ext>
          </a:extLst>
        </xdr:cNvPr>
        <xdr:cNvSpPr txBox="1">
          <a:spLocks noChangeArrowheads="1"/>
        </xdr:cNvSpPr>
      </xdr:nvSpPr>
      <xdr:spPr bwMode="auto">
        <a:xfrm>
          <a:off x="7269032" y="33618"/>
          <a:ext cx="1829567" cy="5596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企画提案書４－２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（様式４付属資料）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17</xdr:row>
      <xdr:rowOff>60960</xdr:rowOff>
    </xdr:from>
    <xdr:to>
      <xdr:col>1</xdr:col>
      <xdr:colOff>777240</xdr:colOff>
      <xdr:row>22</xdr:row>
      <xdr:rowOff>99060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D6D7DCA-2B7B-4E85-8211-9ADE60D8BF92}"/>
            </a:ext>
          </a:extLst>
        </xdr:cNvPr>
        <xdr:cNvSpPr>
          <a:spLocks noChangeArrowheads="1"/>
        </xdr:cNvSpPr>
      </xdr:nvSpPr>
      <xdr:spPr bwMode="auto">
        <a:xfrm rot="10800000">
          <a:off x="1668780" y="3268980"/>
          <a:ext cx="662940" cy="800100"/>
        </a:xfrm>
        <a:prstGeom prst="rightArrow">
          <a:avLst>
            <a:gd name="adj1" fmla="val 50000"/>
            <a:gd name="adj2" fmla="val 452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309394</xdr:colOff>
      <xdr:row>16</xdr:row>
      <xdr:rowOff>120463</xdr:rowOff>
    </xdr:from>
    <xdr:to>
      <xdr:col>4</xdr:col>
      <xdr:colOff>92280</xdr:colOff>
      <xdr:row>24</xdr:row>
      <xdr:rowOff>143996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4849D16C-C981-41C4-98A2-2292A4A17C6A}"/>
            </a:ext>
          </a:extLst>
        </xdr:cNvPr>
        <xdr:cNvSpPr txBox="1">
          <a:spLocks noChangeArrowheads="1"/>
        </xdr:cNvSpPr>
      </xdr:nvSpPr>
      <xdr:spPr bwMode="auto">
        <a:xfrm>
          <a:off x="4355614" y="3176083"/>
          <a:ext cx="445826" cy="1242733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発着予定時刻を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記入して下さい。</a:t>
          </a:r>
        </a:p>
      </xdr:txBody>
    </xdr:sp>
    <xdr:clientData/>
  </xdr:twoCellAnchor>
  <xdr:twoCellAnchor>
    <xdr:from>
      <xdr:col>7</xdr:col>
      <xdr:colOff>114300</xdr:colOff>
      <xdr:row>17</xdr:row>
      <xdr:rowOff>60960</xdr:rowOff>
    </xdr:from>
    <xdr:to>
      <xdr:col>7</xdr:col>
      <xdr:colOff>777240</xdr:colOff>
      <xdr:row>22</xdr:row>
      <xdr:rowOff>99060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9A50B56D-D82F-45A0-9522-7ADE979CE026}"/>
            </a:ext>
          </a:extLst>
        </xdr:cNvPr>
        <xdr:cNvSpPr>
          <a:spLocks noChangeArrowheads="1"/>
        </xdr:cNvSpPr>
      </xdr:nvSpPr>
      <xdr:spPr bwMode="auto">
        <a:xfrm>
          <a:off x="6774180" y="3268980"/>
          <a:ext cx="662940" cy="800100"/>
        </a:xfrm>
        <a:prstGeom prst="rightArrow">
          <a:avLst>
            <a:gd name="adj1" fmla="val 50000"/>
            <a:gd name="adj2" fmla="val 452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109593</xdr:colOff>
      <xdr:row>16</xdr:row>
      <xdr:rowOff>86845</xdr:rowOff>
    </xdr:from>
    <xdr:to>
      <xdr:col>5</xdr:col>
      <xdr:colOff>214368</xdr:colOff>
      <xdr:row>23</xdr:row>
      <xdr:rowOff>129428</xdr:rowOff>
    </xdr:to>
    <xdr:sp macro="" textlink="">
      <xdr:nvSpPr>
        <xdr:cNvPr id="5" name="中かっこ 4">
          <a:extLst>
            <a:ext uri="{FF2B5EF4-FFF2-40B4-BE49-F238E27FC236}">
              <a16:creationId xmlns:a16="http://schemas.microsoft.com/office/drawing/2014/main" id="{1F9E2791-D1DA-44A3-BD85-F2D7E6372852}"/>
            </a:ext>
          </a:extLst>
        </xdr:cNvPr>
        <xdr:cNvSpPr/>
      </xdr:nvSpPr>
      <xdr:spPr>
        <a:xfrm>
          <a:off x="4155813" y="3142465"/>
          <a:ext cx="927735" cy="1109383"/>
        </a:xfrm>
        <a:prstGeom prst="brace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28575</xdr:colOff>
      <xdr:row>2</xdr:row>
      <xdr:rowOff>217170</xdr:rowOff>
    </xdr:from>
    <xdr:to>
      <xdr:col>2</xdr:col>
      <xdr:colOff>482182</xdr:colOff>
      <xdr:row>4</xdr:row>
      <xdr:rowOff>4818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780930-1719-411D-8149-96D52DCAC6EE}"/>
            </a:ext>
          </a:extLst>
        </xdr:cNvPr>
        <xdr:cNvSpPr txBox="1"/>
      </xdr:nvSpPr>
      <xdr:spPr>
        <a:xfrm>
          <a:off x="28575" y="773430"/>
          <a:ext cx="2945347" cy="282948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五色地域コミバス⇔高速バス西浦線の接続</a:t>
          </a:r>
        </a:p>
      </xdr:txBody>
    </xdr:sp>
    <xdr:clientData/>
  </xdr:twoCellAnchor>
  <xdr:twoCellAnchor>
    <xdr:from>
      <xdr:col>7</xdr:col>
      <xdr:colOff>650389</xdr:colOff>
      <xdr:row>0</xdr:row>
      <xdr:rowOff>33618</xdr:rowOff>
    </xdr:from>
    <xdr:to>
      <xdr:col>8</xdr:col>
      <xdr:colOff>1501538</xdr:colOff>
      <xdr:row>2</xdr:row>
      <xdr:rowOff>36980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40F03BA6-5C59-4AAD-9724-014303AC1584}"/>
            </a:ext>
          </a:extLst>
        </xdr:cNvPr>
        <xdr:cNvSpPr txBox="1">
          <a:spLocks noChangeArrowheads="1"/>
        </xdr:cNvSpPr>
      </xdr:nvSpPr>
      <xdr:spPr bwMode="auto">
        <a:xfrm>
          <a:off x="7310269" y="33618"/>
          <a:ext cx="1788409" cy="5596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企画提案書４－２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（様式４</a:t>
          </a: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付属資料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586740</xdr:colOff>
      <xdr:row>0</xdr:row>
      <xdr:rowOff>9525</xdr:rowOff>
    </xdr:from>
    <xdr:to>
      <xdr:col>6</xdr:col>
      <xdr:colOff>733425</xdr:colOff>
      <xdr:row>2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FB1661-0E56-4D5B-AB8D-432025061BC9}"/>
            </a:ext>
          </a:extLst>
        </xdr:cNvPr>
        <xdr:cNvSpPr txBox="1"/>
      </xdr:nvSpPr>
      <xdr:spPr>
        <a:xfrm>
          <a:off x="3695700" y="9525"/>
          <a:ext cx="1632585" cy="3733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200"/>
            <a:t>企画提案書　５－１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19050</xdr:rowOff>
    </xdr:from>
    <xdr:to>
      <xdr:col>8</xdr:col>
      <xdr:colOff>0</xdr:colOff>
      <xdr:row>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537B2-FEAD-40CF-A1B0-E45A8B6C030C}"/>
            </a:ext>
          </a:extLst>
        </xdr:cNvPr>
        <xdr:cNvSpPr txBox="1"/>
      </xdr:nvSpPr>
      <xdr:spPr>
        <a:xfrm>
          <a:off x="4632960" y="19050"/>
          <a:ext cx="1470660" cy="3733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200"/>
            <a:t>企画提案書　５－２</a:t>
          </a:r>
          <a:endParaRPr kumimoji="1"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571500</xdr:colOff>
      <xdr:row>0</xdr:row>
      <xdr:rowOff>114300</xdr:rowOff>
    </xdr:from>
    <xdr:to>
      <xdr:col>15</xdr:col>
      <xdr:colOff>129540</xdr:colOff>
      <xdr:row>3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CF68B21-617D-4A59-8138-329B03CD0F40}"/>
            </a:ext>
          </a:extLst>
        </xdr:cNvPr>
        <xdr:cNvSpPr txBox="1">
          <a:spLocks noChangeArrowheads="1"/>
        </xdr:cNvSpPr>
      </xdr:nvSpPr>
      <xdr:spPr bwMode="auto">
        <a:xfrm>
          <a:off x="7978140" y="114300"/>
          <a:ext cx="1409700" cy="5124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企画提案書２－２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（様式４付属資料）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350520</xdr:colOff>
      <xdr:row>0</xdr:row>
      <xdr:rowOff>38100</xdr:rowOff>
    </xdr:from>
    <xdr:to>
      <xdr:col>9</xdr:col>
      <xdr:colOff>108585</xdr:colOff>
      <xdr:row>3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C2DDD0A-D779-495B-BD12-0CFA359D688D}"/>
            </a:ext>
          </a:extLst>
        </xdr:cNvPr>
        <xdr:cNvSpPr txBox="1">
          <a:spLocks noChangeArrowheads="1"/>
        </xdr:cNvSpPr>
      </xdr:nvSpPr>
      <xdr:spPr bwMode="auto">
        <a:xfrm>
          <a:off x="4770120" y="38100"/>
          <a:ext cx="1525905" cy="5734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企画提案書２－３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（様式４付属資料）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106680</xdr:colOff>
      <xdr:row>0</xdr:row>
      <xdr:rowOff>99060</xdr:rowOff>
    </xdr:from>
    <xdr:to>
      <xdr:col>15</xdr:col>
      <xdr:colOff>304800</xdr:colOff>
      <xdr:row>3</xdr:row>
      <xdr:rowOff>108585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DB5AD6A-7923-457B-964D-450513957C2A}"/>
            </a:ext>
          </a:extLst>
        </xdr:cNvPr>
        <xdr:cNvSpPr txBox="1">
          <a:spLocks noChangeArrowheads="1"/>
        </xdr:cNvSpPr>
      </xdr:nvSpPr>
      <xdr:spPr bwMode="auto">
        <a:xfrm>
          <a:off x="8519160" y="99060"/>
          <a:ext cx="1524000" cy="5505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企画提案書２－４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（様式４付属資料）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3131820</xdr:colOff>
      <xdr:row>4</xdr:row>
      <xdr:rowOff>7620</xdr:rowOff>
    </xdr:from>
    <xdr:to>
      <xdr:col>1</xdr:col>
      <xdr:colOff>5692140</xdr:colOff>
      <xdr:row>4</xdr:row>
      <xdr:rowOff>7620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E466AC38-A008-41E3-B205-E4C9D324F7AA}"/>
            </a:ext>
          </a:extLst>
        </xdr:cNvPr>
        <xdr:cNvSpPr>
          <a:spLocks noChangeShapeType="1"/>
        </xdr:cNvSpPr>
      </xdr:nvSpPr>
      <xdr:spPr bwMode="auto">
        <a:xfrm>
          <a:off x="3185160" y="1295400"/>
          <a:ext cx="256032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4311015</xdr:colOff>
      <xdr:row>0</xdr:row>
      <xdr:rowOff>41275</xdr:rowOff>
    </xdr:from>
    <xdr:to>
      <xdr:col>1</xdr:col>
      <xdr:colOff>5747168</xdr:colOff>
      <xdr:row>0</xdr:row>
      <xdr:rowOff>635000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F1B7A23-5AE8-4B9A-B4AE-440E255D5DD0}"/>
            </a:ext>
          </a:extLst>
        </xdr:cNvPr>
        <xdr:cNvSpPr txBox="1">
          <a:spLocks noChangeArrowheads="1"/>
        </xdr:cNvSpPr>
      </xdr:nvSpPr>
      <xdr:spPr bwMode="auto">
        <a:xfrm>
          <a:off x="4364355" y="41275"/>
          <a:ext cx="1436153" cy="593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企画提案書３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（様式４付属資料）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3124200</xdr:colOff>
      <xdr:row>5</xdr:row>
      <xdr:rowOff>0</xdr:rowOff>
    </xdr:from>
    <xdr:to>
      <xdr:col>1</xdr:col>
      <xdr:colOff>5676900</xdr:colOff>
      <xdr:row>5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5B82AFC7-090A-481B-B4C8-254B3DF1C107}"/>
            </a:ext>
          </a:extLst>
        </xdr:cNvPr>
        <xdr:cNvSpPr>
          <a:spLocks noChangeShapeType="1"/>
        </xdr:cNvSpPr>
      </xdr:nvSpPr>
      <xdr:spPr bwMode="auto">
        <a:xfrm>
          <a:off x="3177540" y="1562100"/>
          <a:ext cx="2552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4232910</xdr:colOff>
      <xdr:row>0</xdr:row>
      <xdr:rowOff>1</xdr:rowOff>
    </xdr:from>
    <xdr:to>
      <xdr:col>1</xdr:col>
      <xdr:colOff>5830696</xdr:colOff>
      <xdr:row>0</xdr:row>
      <xdr:rowOff>609601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C81399E-8085-41B3-9A39-59C271A83E0D}"/>
            </a:ext>
          </a:extLst>
        </xdr:cNvPr>
        <xdr:cNvSpPr txBox="1">
          <a:spLocks noChangeArrowheads="1"/>
        </xdr:cNvSpPr>
      </xdr:nvSpPr>
      <xdr:spPr bwMode="auto">
        <a:xfrm>
          <a:off x="4286250" y="1"/>
          <a:ext cx="1597786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企画提案書４－１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（様式４付属資料）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3124200</xdr:colOff>
      <xdr:row>5</xdr:row>
      <xdr:rowOff>0</xdr:rowOff>
    </xdr:from>
    <xdr:to>
      <xdr:col>1</xdr:col>
      <xdr:colOff>5676900</xdr:colOff>
      <xdr:row>5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FFD5FCC4-E89A-442A-A99B-B8458C6CEB21}"/>
            </a:ext>
          </a:extLst>
        </xdr:cNvPr>
        <xdr:cNvSpPr>
          <a:spLocks noChangeShapeType="1"/>
        </xdr:cNvSpPr>
      </xdr:nvSpPr>
      <xdr:spPr bwMode="auto">
        <a:xfrm>
          <a:off x="3177540" y="1562100"/>
          <a:ext cx="2552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4232910</xdr:colOff>
      <xdr:row>0</xdr:row>
      <xdr:rowOff>1</xdr:rowOff>
    </xdr:from>
    <xdr:to>
      <xdr:col>1</xdr:col>
      <xdr:colOff>5830696</xdr:colOff>
      <xdr:row>0</xdr:row>
      <xdr:rowOff>609601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76E097D-5555-43A9-B680-6DF58366C632}"/>
            </a:ext>
          </a:extLst>
        </xdr:cNvPr>
        <xdr:cNvSpPr txBox="1">
          <a:spLocks noChangeArrowheads="1"/>
        </xdr:cNvSpPr>
      </xdr:nvSpPr>
      <xdr:spPr bwMode="auto">
        <a:xfrm>
          <a:off x="4286250" y="1"/>
          <a:ext cx="1597786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企画提案書４－１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（様式４付属資料）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17</xdr:row>
      <xdr:rowOff>60960</xdr:rowOff>
    </xdr:from>
    <xdr:to>
      <xdr:col>1</xdr:col>
      <xdr:colOff>777240</xdr:colOff>
      <xdr:row>22</xdr:row>
      <xdr:rowOff>99060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42999E05-39CA-4233-A960-AF2805F19A30}"/>
            </a:ext>
          </a:extLst>
        </xdr:cNvPr>
        <xdr:cNvSpPr>
          <a:spLocks noChangeArrowheads="1"/>
        </xdr:cNvSpPr>
      </xdr:nvSpPr>
      <xdr:spPr bwMode="auto">
        <a:xfrm rot="10800000">
          <a:off x="1668780" y="3268980"/>
          <a:ext cx="662940" cy="800100"/>
        </a:xfrm>
        <a:prstGeom prst="rightArrow">
          <a:avLst>
            <a:gd name="adj1" fmla="val 50000"/>
            <a:gd name="adj2" fmla="val 452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232297</xdr:colOff>
      <xdr:row>16</xdr:row>
      <xdr:rowOff>89648</xdr:rowOff>
    </xdr:from>
    <xdr:to>
      <xdr:col>4</xdr:col>
      <xdr:colOff>63648</xdr:colOff>
      <xdr:row>24</xdr:row>
      <xdr:rowOff>136713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76037679-A338-401D-9275-30A1144357DC}"/>
            </a:ext>
          </a:extLst>
        </xdr:cNvPr>
        <xdr:cNvSpPr txBox="1">
          <a:spLocks noChangeArrowheads="1"/>
        </xdr:cNvSpPr>
      </xdr:nvSpPr>
      <xdr:spPr bwMode="auto">
        <a:xfrm>
          <a:off x="4278517" y="3145268"/>
          <a:ext cx="494291" cy="126626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発着予定時刻を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記入して下さい。</a:t>
          </a:r>
        </a:p>
      </xdr:txBody>
    </xdr:sp>
    <xdr:clientData/>
  </xdr:twoCellAnchor>
  <xdr:twoCellAnchor>
    <xdr:from>
      <xdr:col>7</xdr:col>
      <xdr:colOff>114300</xdr:colOff>
      <xdr:row>17</xdr:row>
      <xdr:rowOff>60960</xdr:rowOff>
    </xdr:from>
    <xdr:to>
      <xdr:col>7</xdr:col>
      <xdr:colOff>777240</xdr:colOff>
      <xdr:row>22</xdr:row>
      <xdr:rowOff>99060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F4D0EB04-B85B-4037-A348-B0129AD1256F}"/>
            </a:ext>
          </a:extLst>
        </xdr:cNvPr>
        <xdr:cNvSpPr>
          <a:spLocks noChangeArrowheads="1"/>
        </xdr:cNvSpPr>
      </xdr:nvSpPr>
      <xdr:spPr bwMode="auto">
        <a:xfrm>
          <a:off x="6774180" y="3268980"/>
          <a:ext cx="662940" cy="800100"/>
        </a:xfrm>
        <a:prstGeom prst="rightArrow">
          <a:avLst>
            <a:gd name="adj1" fmla="val 50000"/>
            <a:gd name="adj2" fmla="val 452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79562</xdr:colOff>
      <xdr:row>16</xdr:row>
      <xdr:rowOff>121583</xdr:rowOff>
    </xdr:from>
    <xdr:to>
      <xdr:col>5</xdr:col>
      <xdr:colOff>191956</xdr:colOff>
      <xdr:row>24</xdr:row>
      <xdr:rowOff>2801</xdr:rowOff>
    </xdr:to>
    <xdr:sp macro="" textlink="">
      <xdr:nvSpPr>
        <xdr:cNvPr id="5" name="中かっこ 4">
          <a:extLst>
            <a:ext uri="{FF2B5EF4-FFF2-40B4-BE49-F238E27FC236}">
              <a16:creationId xmlns:a16="http://schemas.microsoft.com/office/drawing/2014/main" id="{1C5B322C-5616-44B8-82BE-FD76C6D485D1}"/>
            </a:ext>
          </a:extLst>
        </xdr:cNvPr>
        <xdr:cNvSpPr/>
      </xdr:nvSpPr>
      <xdr:spPr>
        <a:xfrm>
          <a:off x="4125782" y="3177203"/>
          <a:ext cx="935354" cy="1100418"/>
        </a:xfrm>
        <a:prstGeom prst="brace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22411</xdr:colOff>
      <xdr:row>2</xdr:row>
      <xdr:rowOff>220532</xdr:rowOff>
    </xdr:from>
    <xdr:to>
      <xdr:col>1</xdr:col>
      <xdr:colOff>856503</xdr:colOff>
      <xdr:row>4</xdr:row>
      <xdr:rowOff>10421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F7CF91-0182-411D-B6CD-22C113569964}"/>
            </a:ext>
          </a:extLst>
        </xdr:cNvPr>
        <xdr:cNvSpPr txBox="1"/>
      </xdr:nvSpPr>
      <xdr:spPr>
        <a:xfrm>
          <a:off x="22411" y="776792"/>
          <a:ext cx="2388572" cy="285189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/>
            <a:t>上灘沼島コミバス⇔高速バスの接続</a:t>
          </a:r>
        </a:p>
      </xdr:txBody>
    </xdr:sp>
    <xdr:clientData/>
  </xdr:twoCellAnchor>
  <xdr:twoCellAnchor>
    <xdr:from>
      <xdr:col>7</xdr:col>
      <xdr:colOff>609152</xdr:colOff>
      <xdr:row>0</xdr:row>
      <xdr:rowOff>33618</xdr:rowOff>
    </xdr:from>
    <xdr:to>
      <xdr:col>8</xdr:col>
      <xdr:colOff>1501459</xdr:colOff>
      <xdr:row>2</xdr:row>
      <xdr:rowOff>209407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015BD48-80DA-4978-9AAD-5C5B0D61AE56}"/>
            </a:ext>
          </a:extLst>
        </xdr:cNvPr>
        <xdr:cNvSpPr txBox="1">
          <a:spLocks noChangeArrowheads="1"/>
        </xdr:cNvSpPr>
      </xdr:nvSpPr>
      <xdr:spPr bwMode="auto">
        <a:xfrm>
          <a:off x="7269032" y="33618"/>
          <a:ext cx="1829567" cy="7320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企画提案書４－２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（補足資料）</a:t>
          </a: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17</xdr:row>
      <xdr:rowOff>60960</xdr:rowOff>
    </xdr:from>
    <xdr:to>
      <xdr:col>1</xdr:col>
      <xdr:colOff>777240</xdr:colOff>
      <xdr:row>22</xdr:row>
      <xdr:rowOff>99060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A892B93C-36AA-48A9-8C59-28032B754B30}"/>
            </a:ext>
          </a:extLst>
        </xdr:cNvPr>
        <xdr:cNvSpPr>
          <a:spLocks noChangeArrowheads="1"/>
        </xdr:cNvSpPr>
      </xdr:nvSpPr>
      <xdr:spPr bwMode="auto">
        <a:xfrm rot="10800000">
          <a:off x="1668780" y="3268980"/>
          <a:ext cx="662940" cy="800100"/>
        </a:xfrm>
        <a:prstGeom prst="rightArrow">
          <a:avLst>
            <a:gd name="adj1" fmla="val 50000"/>
            <a:gd name="adj2" fmla="val 452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309394</xdr:colOff>
      <xdr:row>16</xdr:row>
      <xdr:rowOff>120463</xdr:rowOff>
    </xdr:from>
    <xdr:to>
      <xdr:col>4</xdr:col>
      <xdr:colOff>92280</xdr:colOff>
      <xdr:row>24</xdr:row>
      <xdr:rowOff>143996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F277E773-66A2-4884-8037-33A89F294FD1}"/>
            </a:ext>
          </a:extLst>
        </xdr:cNvPr>
        <xdr:cNvSpPr txBox="1">
          <a:spLocks noChangeArrowheads="1"/>
        </xdr:cNvSpPr>
      </xdr:nvSpPr>
      <xdr:spPr bwMode="auto">
        <a:xfrm>
          <a:off x="4355614" y="3176083"/>
          <a:ext cx="445826" cy="1242733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発着予定時刻を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記入して下さい。</a:t>
          </a:r>
        </a:p>
      </xdr:txBody>
    </xdr:sp>
    <xdr:clientData/>
  </xdr:twoCellAnchor>
  <xdr:twoCellAnchor>
    <xdr:from>
      <xdr:col>7</xdr:col>
      <xdr:colOff>114300</xdr:colOff>
      <xdr:row>17</xdr:row>
      <xdr:rowOff>60960</xdr:rowOff>
    </xdr:from>
    <xdr:to>
      <xdr:col>7</xdr:col>
      <xdr:colOff>777240</xdr:colOff>
      <xdr:row>22</xdr:row>
      <xdr:rowOff>99060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208761D3-F8BD-4E05-AD82-A3C125DC446E}"/>
            </a:ext>
          </a:extLst>
        </xdr:cNvPr>
        <xdr:cNvSpPr>
          <a:spLocks noChangeArrowheads="1"/>
        </xdr:cNvSpPr>
      </xdr:nvSpPr>
      <xdr:spPr bwMode="auto">
        <a:xfrm>
          <a:off x="6774180" y="3268980"/>
          <a:ext cx="662940" cy="800100"/>
        </a:xfrm>
        <a:prstGeom prst="rightArrow">
          <a:avLst>
            <a:gd name="adj1" fmla="val 50000"/>
            <a:gd name="adj2" fmla="val 452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109593</xdr:colOff>
      <xdr:row>16</xdr:row>
      <xdr:rowOff>86845</xdr:rowOff>
    </xdr:from>
    <xdr:to>
      <xdr:col>5</xdr:col>
      <xdr:colOff>214368</xdr:colOff>
      <xdr:row>23</xdr:row>
      <xdr:rowOff>129428</xdr:rowOff>
    </xdr:to>
    <xdr:sp macro="" textlink="">
      <xdr:nvSpPr>
        <xdr:cNvPr id="5" name="中かっこ 4">
          <a:extLst>
            <a:ext uri="{FF2B5EF4-FFF2-40B4-BE49-F238E27FC236}">
              <a16:creationId xmlns:a16="http://schemas.microsoft.com/office/drawing/2014/main" id="{2658078B-2EED-40D8-81E2-5F4F53B0E27B}"/>
            </a:ext>
          </a:extLst>
        </xdr:cNvPr>
        <xdr:cNvSpPr/>
      </xdr:nvSpPr>
      <xdr:spPr>
        <a:xfrm>
          <a:off x="4155813" y="3142465"/>
          <a:ext cx="927735" cy="1109383"/>
        </a:xfrm>
        <a:prstGeom prst="brace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28575</xdr:colOff>
      <xdr:row>2</xdr:row>
      <xdr:rowOff>217170</xdr:rowOff>
    </xdr:from>
    <xdr:to>
      <xdr:col>2</xdr:col>
      <xdr:colOff>482182</xdr:colOff>
      <xdr:row>4</xdr:row>
      <xdr:rowOff>4818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7C07F67-DADD-442E-990B-E5C1C07B420C}"/>
            </a:ext>
          </a:extLst>
        </xdr:cNvPr>
        <xdr:cNvSpPr txBox="1"/>
      </xdr:nvSpPr>
      <xdr:spPr>
        <a:xfrm>
          <a:off x="28575" y="773430"/>
          <a:ext cx="2945347" cy="282948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上灘沼島コミバス⇔沼島汽船の接続</a:t>
          </a:r>
        </a:p>
      </xdr:txBody>
    </xdr:sp>
    <xdr:clientData/>
  </xdr:twoCellAnchor>
  <xdr:twoCellAnchor>
    <xdr:from>
      <xdr:col>7</xdr:col>
      <xdr:colOff>650389</xdr:colOff>
      <xdr:row>0</xdr:row>
      <xdr:rowOff>33618</xdr:rowOff>
    </xdr:from>
    <xdr:to>
      <xdr:col>8</xdr:col>
      <xdr:colOff>1501538</xdr:colOff>
      <xdr:row>2</xdr:row>
      <xdr:rowOff>36980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575CB365-7DD7-480B-9CAA-72008262855B}"/>
            </a:ext>
          </a:extLst>
        </xdr:cNvPr>
        <xdr:cNvSpPr txBox="1">
          <a:spLocks noChangeArrowheads="1"/>
        </xdr:cNvSpPr>
      </xdr:nvSpPr>
      <xdr:spPr bwMode="auto">
        <a:xfrm>
          <a:off x="7310269" y="33618"/>
          <a:ext cx="1788409" cy="5596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企画提案書４－２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（様式４</a:t>
          </a: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付属資料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view="pageBreakPreview" zoomScaleNormal="100" zoomScaleSheetLayoutView="100" workbookViewId="0">
      <selection activeCell="P15" sqref="P15"/>
    </sheetView>
  </sheetViews>
  <sheetFormatPr defaultColWidth="9" defaultRowHeight="13.2" x14ac:dyDescent="0.2"/>
  <cols>
    <col min="1" max="1" width="2.6640625" style="1" customWidth="1"/>
    <col min="2" max="2" width="13.6640625" style="1" customWidth="1"/>
    <col min="3" max="3" width="12.109375" style="1" customWidth="1"/>
    <col min="4" max="4" width="23.6640625" style="1" customWidth="1"/>
    <col min="5" max="5" width="9.6640625" style="1" customWidth="1"/>
    <col min="6" max="6" width="2.6640625" style="1" customWidth="1"/>
    <col min="7" max="7" width="7.44140625" style="1" bestFit="1" customWidth="1"/>
    <col min="8" max="8" width="6.6640625" style="1" customWidth="1"/>
    <col min="9" max="9" width="11.6640625" style="1" customWidth="1"/>
    <col min="10" max="10" width="3.6640625" style="1" customWidth="1"/>
    <col min="11" max="16384" width="9" style="1"/>
  </cols>
  <sheetData>
    <row r="1" spans="1:10" ht="16.2" x14ac:dyDescent="0.2">
      <c r="A1" s="34" t="s">
        <v>19</v>
      </c>
      <c r="J1" s="31"/>
    </row>
    <row r="3" spans="1:10" ht="15" customHeight="1" x14ac:dyDescent="0.2">
      <c r="D3" s="35" t="s">
        <v>21</v>
      </c>
    </row>
    <row r="4" spans="1:10" ht="15" customHeight="1" x14ac:dyDescent="0.2">
      <c r="D4" s="1" t="s">
        <v>25</v>
      </c>
    </row>
    <row r="5" spans="1:10" ht="15" customHeight="1" x14ac:dyDescent="0.2">
      <c r="D5" s="1" t="s">
        <v>26</v>
      </c>
    </row>
    <row r="6" spans="1:10" ht="15" customHeight="1" x14ac:dyDescent="0.2">
      <c r="D6" s="1" t="s">
        <v>27</v>
      </c>
      <c r="I6" s="31" t="s">
        <v>22</v>
      </c>
    </row>
    <row r="7" spans="1:10" ht="15" customHeight="1" x14ac:dyDescent="0.2"/>
    <row r="8" spans="1:10" ht="15" customHeight="1" x14ac:dyDescent="0.2"/>
    <row r="9" spans="1:10" ht="15" customHeight="1" x14ac:dyDescent="0.2">
      <c r="A9" s="1" t="s">
        <v>37</v>
      </c>
    </row>
    <row r="10" spans="1:10" ht="15" customHeight="1" x14ac:dyDescent="0.2">
      <c r="A10" s="1" t="s">
        <v>38</v>
      </c>
    </row>
    <row r="11" spans="1:10" ht="15" customHeight="1" x14ac:dyDescent="0.2">
      <c r="A11" s="1" t="s">
        <v>39</v>
      </c>
    </row>
    <row r="12" spans="1:10" x14ac:dyDescent="0.2">
      <c r="J12" s="31" t="s">
        <v>16</v>
      </c>
    </row>
    <row r="13" spans="1:10" ht="23.25" customHeight="1" x14ac:dyDescent="0.2">
      <c r="A13" s="253" t="s">
        <v>0</v>
      </c>
      <c r="B13" s="253"/>
      <c r="C13" s="52" t="s">
        <v>1</v>
      </c>
      <c r="D13" s="253" t="s">
        <v>2</v>
      </c>
      <c r="E13" s="253"/>
      <c r="F13" s="253"/>
      <c r="G13" s="253"/>
      <c r="H13" s="253"/>
      <c r="I13" s="253"/>
      <c r="J13" s="253"/>
    </row>
    <row r="14" spans="1:10" ht="15" customHeight="1" x14ac:dyDescent="0.2">
      <c r="A14" s="2" t="s">
        <v>8</v>
      </c>
      <c r="B14" s="3"/>
      <c r="C14" s="3"/>
      <c r="D14" s="3"/>
      <c r="E14" s="3"/>
      <c r="F14" s="3"/>
      <c r="G14" s="3"/>
      <c r="H14" s="3"/>
      <c r="I14" s="3"/>
      <c r="J14" s="4"/>
    </row>
    <row r="15" spans="1:10" ht="15" customHeight="1" x14ac:dyDescent="0.2">
      <c r="A15" s="5"/>
      <c r="B15" s="43" t="s">
        <v>9</v>
      </c>
      <c r="C15" s="19"/>
      <c r="D15" s="10" t="s">
        <v>10</v>
      </c>
      <c r="E15" s="16"/>
      <c r="F15" s="10" t="s">
        <v>3</v>
      </c>
      <c r="G15" s="40"/>
      <c r="H15" s="10" t="s">
        <v>7</v>
      </c>
      <c r="I15" s="16">
        <f t="shared" ref="I15:I23" si="0">E15*G15</f>
        <v>0</v>
      </c>
      <c r="J15" s="11" t="s">
        <v>5</v>
      </c>
    </row>
    <row r="16" spans="1:10" ht="15" customHeight="1" x14ac:dyDescent="0.2">
      <c r="A16" s="5"/>
      <c r="B16" s="44" t="s">
        <v>17</v>
      </c>
      <c r="C16" s="20"/>
      <c r="D16" s="17" t="s">
        <v>18</v>
      </c>
      <c r="E16" s="13"/>
      <c r="F16" s="17" t="s">
        <v>3</v>
      </c>
      <c r="G16" s="41"/>
      <c r="H16" s="17" t="s">
        <v>7</v>
      </c>
      <c r="I16" s="13">
        <f t="shared" si="0"/>
        <v>0</v>
      </c>
      <c r="J16" s="14" t="s">
        <v>5</v>
      </c>
    </row>
    <row r="17" spans="1:10" ht="15" customHeight="1" x14ac:dyDescent="0.2">
      <c r="A17" s="5"/>
      <c r="B17" s="44" t="s">
        <v>11</v>
      </c>
      <c r="C17" s="20"/>
      <c r="D17" s="17" t="s">
        <v>23</v>
      </c>
      <c r="E17" s="13"/>
      <c r="F17" s="17" t="s">
        <v>3</v>
      </c>
      <c r="G17" s="41"/>
      <c r="H17" s="17" t="s">
        <v>7</v>
      </c>
      <c r="I17" s="13">
        <f t="shared" si="0"/>
        <v>0</v>
      </c>
      <c r="J17" s="14" t="s">
        <v>5</v>
      </c>
    </row>
    <row r="18" spans="1:10" ht="15" customHeight="1" x14ac:dyDescent="0.2">
      <c r="A18" s="5"/>
      <c r="B18" s="45" t="s">
        <v>20</v>
      </c>
      <c r="C18" s="21"/>
      <c r="D18" s="18"/>
      <c r="E18" s="36"/>
      <c r="F18" s="38" t="s">
        <v>3</v>
      </c>
      <c r="G18" s="42"/>
      <c r="H18" s="38" t="s">
        <v>7</v>
      </c>
      <c r="I18" s="36">
        <f t="shared" si="0"/>
        <v>0</v>
      </c>
      <c r="J18" s="37" t="s">
        <v>5</v>
      </c>
    </row>
    <row r="19" spans="1:10" ht="15" customHeight="1" x14ac:dyDescent="0.2">
      <c r="A19" s="5"/>
      <c r="B19" s="45" t="s">
        <v>30</v>
      </c>
      <c r="C19" s="21"/>
      <c r="D19" s="12"/>
      <c r="E19" s="13"/>
      <c r="F19" s="39" t="s">
        <v>3</v>
      </c>
      <c r="G19" s="41"/>
      <c r="H19" s="39" t="s">
        <v>7</v>
      </c>
      <c r="I19" s="13">
        <f t="shared" si="0"/>
        <v>0</v>
      </c>
      <c r="J19" s="14" t="s">
        <v>5</v>
      </c>
    </row>
    <row r="20" spans="1:10" ht="15" customHeight="1" x14ac:dyDescent="0.2">
      <c r="A20" s="5"/>
      <c r="B20" s="45" t="s">
        <v>28</v>
      </c>
      <c r="C20" s="21"/>
      <c r="D20" s="12"/>
      <c r="E20" s="13"/>
      <c r="F20" s="39" t="s">
        <v>3</v>
      </c>
      <c r="G20" s="41"/>
      <c r="H20" s="39" t="s">
        <v>35</v>
      </c>
      <c r="I20" s="13">
        <f t="shared" si="0"/>
        <v>0</v>
      </c>
      <c r="J20" s="14" t="s">
        <v>5</v>
      </c>
    </row>
    <row r="21" spans="1:10" ht="15" customHeight="1" x14ac:dyDescent="0.2">
      <c r="A21" s="5"/>
      <c r="B21" s="45" t="s">
        <v>29</v>
      </c>
      <c r="C21" s="21"/>
      <c r="D21" s="12"/>
      <c r="E21" s="13"/>
      <c r="F21" s="39" t="s">
        <v>3</v>
      </c>
      <c r="G21" s="41"/>
      <c r="H21" s="39" t="s">
        <v>36</v>
      </c>
      <c r="I21" s="13">
        <f t="shared" si="0"/>
        <v>0</v>
      </c>
      <c r="J21" s="14" t="s">
        <v>5</v>
      </c>
    </row>
    <row r="22" spans="1:10" ht="15" customHeight="1" x14ac:dyDescent="0.2">
      <c r="A22" s="5"/>
      <c r="B22" s="45" t="s">
        <v>31</v>
      </c>
      <c r="C22" s="21"/>
      <c r="D22" s="5" t="s">
        <v>32</v>
      </c>
      <c r="E22" s="36"/>
      <c r="F22" s="38" t="s">
        <v>3</v>
      </c>
      <c r="G22" s="42"/>
      <c r="H22" s="38" t="s">
        <v>36</v>
      </c>
      <c r="I22" s="36">
        <f t="shared" si="0"/>
        <v>0</v>
      </c>
      <c r="J22" s="37" t="s">
        <v>5</v>
      </c>
    </row>
    <row r="23" spans="1:10" ht="15" customHeight="1" x14ac:dyDescent="0.2">
      <c r="A23" s="5"/>
      <c r="B23" s="45" t="s">
        <v>33</v>
      </c>
      <c r="C23" s="21"/>
      <c r="D23" s="15" t="s">
        <v>34</v>
      </c>
      <c r="E23" s="48"/>
      <c r="F23" s="49" t="s">
        <v>3</v>
      </c>
      <c r="G23" s="51"/>
      <c r="H23" s="49" t="s">
        <v>4</v>
      </c>
      <c r="I23" s="48">
        <f t="shared" si="0"/>
        <v>0</v>
      </c>
      <c r="J23" s="50" t="s">
        <v>5</v>
      </c>
    </row>
    <row r="24" spans="1:10" ht="15" customHeight="1" x14ac:dyDescent="0.2">
      <c r="A24" s="6"/>
      <c r="B24" s="46" t="s">
        <v>14</v>
      </c>
      <c r="C24" s="47">
        <f>SUM(C15:C23)</f>
        <v>0</v>
      </c>
      <c r="D24" s="32"/>
      <c r="E24" s="32"/>
      <c r="F24" s="32"/>
      <c r="G24" s="32"/>
      <c r="H24" s="32"/>
      <c r="I24" s="32"/>
      <c r="J24" s="33"/>
    </row>
    <row r="25" spans="1:10" ht="24" customHeight="1" x14ac:dyDescent="0.2">
      <c r="A25" s="254" t="s">
        <v>6</v>
      </c>
      <c r="B25" s="255"/>
      <c r="C25" s="22">
        <f>ROUNDDOWN(D25,-3)</f>
        <v>0</v>
      </c>
      <c r="D25" s="23">
        <f>C24</f>
        <v>0</v>
      </c>
      <c r="E25" s="24" t="s">
        <v>13</v>
      </c>
      <c r="F25" s="24"/>
      <c r="G25" s="24"/>
      <c r="H25" s="24"/>
      <c r="I25" s="24"/>
      <c r="J25" s="25"/>
    </row>
    <row r="26" spans="1:10" ht="15" customHeight="1" x14ac:dyDescent="0.2">
      <c r="A26" s="256" t="s">
        <v>15</v>
      </c>
      <c r="B26" s="257"/>
      <c r="C26" s="7">
        <f>C25*0.1</f>
        <v>0</v>
      </c>
      <c r="D26" s="30" t="s">
        <v>24</v>
      </c>
      <c r="E26" s="8"/>
      <c r="F26" s="8"/>
      <c r="G26" s="8"/>
      <c r="H26" s="8"/>
      <c r="I26" s="8"/>
      <c r="J26" s="9"/>
    </row>
    <row r="27" spans="1:10" ht="24" customHeight="1" x14ac:dyDescent="0.2">
      <c r="A27" s="258" t="s">
        <v>12</v>
      </c>
      <c r="B27" s="259"/>
      <c r="C27" s="26">
        <f>SUM(C25:C26)</f>
        <v>0</v>
      </c>
      <c r="D27" s="27"/>
      <c r="E27" s="28"/>
      <c r="F27" s="28"/>
      <c r="G27" s="28"/>
      <c r="H27" s="28"/>
      <c r="I27" s="28"/>
      <c r="J27" s="29"/>
    </row>
  </sheetData>
  <mergeCells count="5">
    <mergeCell ref="A13:B13"/>
    <mergeCell ref="D13:J13"/>
    <mergeCell ref="A25:B25"/>
    <mergeCell ref="A26:B26"/>
    <mergeCell ref="A27:B27"/>
  </mergeCells>
  <phoneticPr fontId="2"/>
  <pageMargins left="0.59055118110236227" right="0.59055118110236227" top="0.78740157480314965" bottom="0.59055118110236227" header="0.59055118110236227" footer="0.39370078740157483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1CA0-48AD-4891-813D-C593E636405E}">
  <sheetPr>
    <pageSetUpPr fitToPage="1"/>
  </sheetPr>
  <dimension ref="A1:J33"/>
  <sheetViews>
    <sheetView view="pageBreakPreview" zoomScale="85" zoomScaleNormal="100" zoomScaleSheetLayoutView="85" workbookViewId="0">
      <selection activeCell="O27" sqref="O27"/>
    </sheetView>
  </sheetViews>
  <sheetFormatPr defaultRowHeight="13.2" x14ac:dyDescent="0.2"/>
  <cols>
    <col min="1" max="1" width="22.6640625" style="110" customWidth="1"/>
    <col min="2" max="2" width="13.6640625" style="110" customWidth="1"/>
    <col min="3" max="3" width="22.6640625" style="110" customWidth="1"/>
    <col min="4" max="4" width="9.6640625" style="110" customWidth="1"/>
    <col min="5" max="5" width="2.33203125" style="110" customWidth="1"/>
    <col min="6" max="6" width="3.44140625" style="110" customWidth="1"/>
    <col min="7" max="7" width="22.6640625" style="110" customWidth="1"/>
    <col min="8" max="8" width="13.6640625" style="110" customWidth="1"/>
    <col min="9" max="9" width="22.6640625" style="110" customWidth="1"/>
    <col min="10" max="10" width="16.33203125" style="110" customWidth="1"/>
    <col min="11" max="256" width="8.88671875" style="110"/>
    <col min="257" max="257" width="22.6640625" style="110" customWidth="1"/>
    <col min="258" max="258" width="13.6640625" style="110" customWidth="1"/>
    <col min="259" max="259" width="22.6640625" style="110" customWidth="1"/>
    <col min="260" max="260" width="9.6640625" style="110" customWidth="1"/>
    <col min="261" max="261" width="2.33203125" style="110" customWidth="1"/>
    <col min="262" max="262" width="3.44140625" style="110" customWidth="1"/>
    <col min="263" max="263" width="22.6640625" style="110" customWidth="1"/>
    <col min="264" max="264" width="13.6640625" style="110" customWidth="1"/>
    <col min="265" max="265" width="22.6640625" style="110" customWidth="1"/>
    <col min="266" max="266" width="16.33203125" style="110" customWidth="1"/>
    <col min="267" max="512" width="8.88671875" style="110"/>
    <col min="513" max="513" width="22.6640625" style="110" customWidth="1"/>
    <col min="514" max="514" width="13.6640625" style="110" customWidth="1"/>
    <col min="515" max="515" width="22.6640625" style="110" customWidth="1"/>
    <col min="516" max="516" width="9.6640625" style="110" customWidth="1"/>
    <col min="517" max="517" width="2.33203125" style="110" customWidth="1"/>
    <col min="518" max="518" width="3.44140625" style="110" customWidth="1"/>
    <col min="519" max="519" width="22.6640625" style="110" customWidth="1"/>
    <col min="520" max="520" width="13.6640625" style="110" customWidth="1"/>
    <col min="521" max="521" width="22.6640625" style="110" customWidth="1"/>
    <col min="522" max="522" width="16.33203125" style="110" customWidth="1"/>
    <col min="523" max="768" width="8.88671875" style="110"/>
    <col min="769" max="769" width="22.6640625" style="110" customWidth="1"/>
    <col min="770" max="770" width="13.6640625" style="110" customWidth="1"/>
    <col min="771" max="771" width="22.6640625" style="110" customWidth="1"/>
    <col min="772" max="772" width="9.6640625" style="110" customWidth="1"/>
    <col min="773" max="773" width="2.33203125" style="110" customWidth="1"/>
    <col min="774" max="774" width="3.44140625" style="110" customWidth="1"/>
    <col min="775" max="775" width="22.6640625" style="110" customWidth="1"/>
    <col min="776" max="776" width="13.6640625" style="110" customWidth="1"/>
    <col min="777" max="777" width="22.6640625" style="110" customWidth="1"/>
    <col min="778" max="778" width="16.33203125" style="110" customWidth="1"/>
    <col min="779" max="1024" width="8.88671875" style="110"/>
    <col min="1025" max="1025" width="22.6640625" style="110" customWidth="1"/>
    <col min="1026" max="1026" width="13.6640625" style="110" customWidth="1"/>
    <col min="1027" max="1027" width="22.6640625" style="110" customWidth="1"/>
    <col min="1028" max="1028" width="9.6640625" style="110" customWidth="1"/>
    <col min="1029" max="1029" width="2.33203125" style="110" customWidth="1"/>
    <col min="1030" max="1030" width="3.44140625" style="110" customWidth="1"/>
    <col min="1031" max="1031" width="22.6640625" style="110" customWidth="1"/>
    <col min="1032" max="1032" width="13.6640625" style="110" customWidth="1"/>
    <col min="1033" max="1033" width="22.6640625" style="110" customWidth="1"/>
    <col min="1034" max="1034" width="16.33203125" style="110" customWidth="1"/>
    <col min="1035" max="1280" width="8.88671875" style="110"/>
    <col min="1281" max="1281" width="22.6640625" style="110" customWidth="1"/>
    <col min="1282" max="1282" width="13.6640625" style="110" customWidth="1"/>
    <col min="1283" max="1283" width="22.6640625" style="110" customWidth="1"/>
    <col min="1284" max="1284" width="9.6640625" style="110" customWidth="1"/>
    <col min="1285" max="1285" width="2.33203125" style="110" customWidth="1"/>
    <col min="1286" max="1286" width="3.44140625" style="110" customWidth="1"/>
    <col min="1287" max="1287" width="22.6640625" style="110" customWidth="1"/>
    <col min="1288" max="1288" width="13.6640625" style="110" customWidth="1"/>
    <col min="1289" max="1289" width="22.6640625" style="110" customWidth="1"/>
    <col min="1290" max="1290" width="16.33203125" style="110" customWidth="1"/>
    <col min="1291" max="1536" width="8.88671875" style="110"/>
    <col min="1537" max="1537" width="22.6640625" style="110" customWidth="1"/>
    <col min="1538" max="1538" width="13.6640625" style="110" customWidth="1"/>
    <col min="1539" max="1539" width="22.6640625" style="110" customWidth="1"/>
    <col min="1540" max="1540" width="9.6640625" style="110" customWidth="1"/>
    <col min="1541" max="1541" width="2.33203125" style="110" customWidth="1"/>
    <col min="1542" max="1542" width="3.44140625" style="110" customWidth="1"/>
    <col min="1543" max="1543" width="22.6640625" style="110" customWidth="1"/>
    <col min="1544" max="1544" width="13.6640625" style="110" customWidth="1"/>
    <col min="1545" max="1545" width="22.6640625" style="110" customWidth="1"/>
    <col min="1546" max="1546" width="16.33203125" style="110" customWidth="1"/>
    <col min="1547" max="1792" width="8.88671875" style="110"/>
    <col min="1793" max="1793" width="22.6640625" style="110" customWidth="1"/>
    <col min="1794" max="1794" width="13.6640625" style="110" customWidth="1"/>
    <col min="1795" max="1795" width="22.6640625" style="110" customWidth="1"/>
    <col min="1796" max="1796" width="9.6640625" style="110" customWidth="1"/>
    <col min="1797" max="1797" width="2.33203125" style="110" customWidth="1"/>
    <col min="1798" max="1798" width="3.44140625" style="110" customWidth="1"/>
    <col min="1799" max="1799" width="22.6640625" style="110" customWidth="1"/>
    <col min="1800" max="1800" width="13.6640625" style="110" customWidth="1"/>
    <col min="1801" max="1801" width="22.6640625" style="110" customWidth="1"/>
    <col min="1802" max="1802" width="16.33203125" style="110" customWidth="1"/>
    <col min="1803" max="2048" width="8.88671875" style="110"/>
    <col min="2049" max="2049" width="22.6640625" style="110" customWidth="1"/>
    <col min="2050" max="2050" width="13.6640625" style="110" customWidth="1"/>
    <col min="2051" max="2051" width="22.6640625" style="110" customWidth="1"/>
    <col min="2052" max="2052" width="9.6640625" style="110" customWidth="1"/>
    <col min="2053" max="2053" width="2.33203125" style="110" customWidth="1"/>
    <col min="2054" max="2054" width="3.44140625" style="110" customWidth="1"/>
    <col min="2055" max="2055" width="22.6640625" style="110" customWidth="1"/>
    <col min="2056" max="2056" width="13.6640625" style="110" customWidth="1"/>
    <col min="2057" max="2057" width="22.6640625" style="110" customWidth="1"/>
    <col min="2058" max="2058" width="16.33203125" style="110" customWidth="1"/>
    <col min="2059" max="2304" width="8.88671875" style="110"/>
    <col min="2305" max="2305" width="22.6640625" style="110" customWidth="1"/>
    <col min="2306" max="2306" width="13.6640625" style="110" customWidth="1"/>
    <col min="2307" max="2307" width="22.6640625" style="110" customWidth="1"/>
    <col min="2308" max="2308" width="9.6640625" style="110" customWidth="1"/>
    <col min="2309" max="2309" width="2.33203125" style="110" customWidth="1"/>
    <col min="2310" max="2310" width="3.44140625" style="110" customWidth="1"/>
    <col min="2311" max="2311" width="22.6640625" style="110" customWidth="1"/>
    <col min="2312" max="2312" width="13.6640625" style="110" customWidth="1"/>
    <col min="2313" max="2313" width="22.6640625" style="110" customWidth="1"/>
    <col min="2314" max="2314" width="16.33203125" style="110" customWidth="1"/>
    <col min="2315" max="2560" width="8.88671875" style="110"/>
    <col min="2561" max="2561" width="22.6640625" style="110" customWidth="1"/>
    <col min="2562" max="2562" width="13.6640625" style="110" customWidth="1"/>
    <col min="2563" max="2563" width="22.6640625" style="110" customWidth="1"/>
    <col min="2564" max="2564" width="9.6640625" style="110" customWidth="1"/>
    <col min="2565" max="2565" width="2.33203125" style="110" customWidth="1"/>
    <col min="2566" max="2566" width="3.44140625" style="110" customWidth="1"/>
    <col min="2567" max="2567" width="22.6640625" style="110" customWidth="1"/>
    <col min="2568" max="2568" width="13.6640625" style="110" customWidth="1"/>
    <col min="2569" max="2569" width="22.6640625" style="110" customWidth="1"/>
    <col min="2570" max="2570" width="16.33203125" style="110" customWidth="1"/>
    <col min="2571" max="2816" width="8.88671875" style="110"/>
    <col min="2817" max="2817" width="22.6640625" style="110" customWidth="1"/>
    <col min="2818" max="2818" width="13.6640625" style="110" customWidth="1"/>
    <col min="2819" max="2819" width="22.6640625" style="110" customWidth="1"/>
    <col min="2820" max="2820" width="9.6640625" style="110" customWidth="1"/>
    <col min="2821" max="2821" width="2.33203125" style="110" customWidth="1"/>
    <col min="2822" max="2822" width="3.44140625" style="110" customWidth="1"/>
    <col min="2823" max="2823" width="22.6640625" style="110" customWidth="1"/>
    <col min="2824" max="2824" width="13.6640625" style="110" customWidth="1"/>
    <col min="2825" max="2825" width="22.6640625" style="110" customWidth="1"/>
    <col min="2826" max="2826" width="16.33203125" style="110" customWidth="1"/>
    <col min="2827" max="3072" width="8.88671875" style="110"/>
    <col min="3073" max="3073" width="22.6640625" style="110" customWidth="1"/>
    <col min="3074" max="3074" width="13.6640625" style="110" customWidth="1"/>
    <col min="3075" max="3075" width="22.6640625" style="110" customWidth="1"/>
    <col min="3076" max="3076" width="9.6640625" style="110" customWidth="1"/>
    <col min="3077" max="3077" width="2.33203125" style="110" customWidth="1"/>
    <col min="3078" max="3078" width="3.44140625" style="110" customWidth="1"/>
    <col min="3079" max="3079" width="22.6640625" style="110" customWidth="1"/>
    <col min="3080" max="3080" width="13.6640625" style="110" customWidth="1"/>
    <col min="3081" max="3081" width="22.6640625" style="110" customWidth="1"/>
    <col min="3082" max="3082" width="16.33203125" style="110" customWidth="1"/>
    <col min="3083" max="3328" width="8.88671875" style="110"/>
    <col min="3329" max="3329" width="22.6640625" style="110" customWidth="1"/>
    <col min="3330" max="3330" width="13.6640625" style="110" customWidth="1"/>
    <col min="3331" max="3331" width="22.6640625" style="110" customWidth="1"/>
    <col min="3332" max="3332" width="9.6640625" style="110" customWidth="1"/>
    <col min="3333" max="3333" width="2.33203125" style="110" customWidth="1"/>
    <col min="3334" max="3334" width="3.44140625" style="110" customWidth="1"/>
    <col min="3335" max="3335" width="22.6640625" style="110" customWidth="1"/>
    <col min="3336" max="3336" width="13.6640625" style="110" customWidth="1"/>
    <col min="3337" max="3337" width="22.6640625" style="110" customWidth="1"/>
    <col min="3338" max="3338" width="16.33203125" style="110" customWidth="1"/>
    <col min="3339" max="3584" width="8.88671875" style="110"/>
    <col min="3585" max="3585" width="22.6640625" style="110" customWidth="1"/>
    <col min="3586" max="3586" width="13.6640625" style="110" customWidth="1"/>
    <col min="3587" max="3587" width="22.6640625" style="110" customWidth="1"/>
    <col min="3588" max="3588" width="9.6640625" style="110" customWidth="1"/>
    <col min="3589" max="3589" width="2.33203125" style="110" customWidth="1"/>
    <col min="3590" max="3590" width="3.44140625" style="110" customWidth="1"/>
    <col min="3591" max="3591" width="22.6640625" style="110" customWidth="1"/>
    <col min="3592" max="3592" width="13.6640625" style="110" customWidth="1"/>
    <col min="3593" max="3593" width="22.6640625" style="110" customWidth="1"/>
    <col min="3594" max="3594" width="16.33203125" style="110" customWidth="1"/>
    <col min="3595" max="3840" width="8.88671875" style="110"/>
    <col min="3841" max="3841" width="22.6640625" style="110" customWidth="1"/>
    <col min="3842" max="3842" width="13.6640625" style="110" customWidth="1"/>
    <col min="3843" max="3843" width="22.6640625" style="110" customWidth="1"/>
    <col min="3844" max="3844" width="9.6640625" style="110" customWidth="1"/>
    <col min="3845" max="3845" width="2.33203125" style="110" customWidth="1"/>
    <col min="3846" max="3846" width="3.44140625" style="110" customWidth="1"/>
    <col min="3847" max="3847" width="22.6640625" style="110" customWidth="1"/>
    <col min="3848" max="3848" width="13.6640625" style="110" customWidth="1"/>
    <col min="3849" max="3849" width="22.6640625" style="110" customWidth="1"/>
    <col min="3850" max="3850" width="16.33203125" style="110" customWidth="1"/>
    <col min="3851" max="4096" width="8.88671875" style="110"/>
    <col min="4097" max="4097" width="22.6640625" style="110" customWidth="1"/>
    <col min="4098" max="4098" width="13.6640625" style="110" customWidth="1"/>
    <col min="4099" max="4099" width="22.6640625" style="110" customWidth="1"/>
    <col min="4100" max="4100" width="9.6640625" style="110" customWidth="1"/>
    <col min="4101" max="4101" width="2.33203125" style="110" customWidth="1"/>
    <col min="4102" max="4102" width="3.44140625" style="110" customWidth="1"/>
    <col min="4103" max="4103" width="22.6640625" style="110" customWidth="1"/>
    <col min="4104" max="4104" width="13.6640625" style="110" customWidth="1"/>
    <col min="4105" max="4105" width="22.6640625" style="110" customWidth="1"/>
    <col min="4106" max="4106" width="16.33203125" style="110" customWidth="1"/>
    <col min="4107" max="4352" width="8.88671875" style="110"/>
    <col min="4353" max="4353" width="22.6640625" style="110" customWidth="1"/>
    <col min="4354" max="4354" width="13.6640625" style="110" customWidth="1"/>
    <col min="4355" max="4355" width="22.6640625" style="110" customWidth="1"/>
    <col min="4356" max="4356" width="9.6640625" style="110" customWidth="1"/>
    <col min="4357" max="4357" width="2.33203125" style="110" customWidth="1"/>
    <col min="4358" max="4358" width="3.44140625" style="110" customWidth="1"/>
    <col min="4359" max="4359" width="22.6640625" style="110" customWidth="1"/>
    <col min="4360" max="4360" width="13.6640625" style="110" customWidth="1"/>
    <col min="4361" max="4361" width="22.6640625" style="110" customWidth="1"/>
    <col min="4362" max="4362" width="16.33203125" style="110" customWidth="1"/>
    <col min="4363" max="4608" width="8.88671875" style="110"/>
    <col min="4609" max="4609" width="22.6640625" style="110" customWidth="1"/>
    <col min="4610" max="4610" width="13.6640625" style="110" customWidth="1"/>
    <col min="4611" max="4611" width="22.6640625" style="110" customWidth="1"/>
    <col min="4612" max="4612" width="9.6640625" style="110" customWidth="1"/>
    <col min="4613" max="4613" width="2.33203125" style="110" customWidth="1"/>
    <col min="4614" max="4614" width="3.44140625" style="110" customWidth="1"/>
    <col min="4615" max="4615" width="22.6640625" style="110" customWidth="1"/>
    <col min="4616" max="4616" width="13.6640625" style="110" customWidth="1"/>
    <col min="4617" max="4617" width="22.6640625" style="110" customWidth="1"/>
    <col min="4618" max="4618" width="16.33203125" style="110" customWidth="1"/>
    <col min="4619" max="4864" width="8.88671875" style="110"/>
    <col min="4865" max="4865" width="22.6640625" style="110" customWidth="1"/>
    <col min="4866" max="4866" width="13.6640625" style="110" customWidth="1"/>
    <col min="4867" max="4867" width="22.6640625" style="110" customWidth="1"/>
    <col min="4868" max="4868" width="9.6640625" style="110" customWidth="1"/>
    <col min="4869" max="4869" width="2.33203125" style="110" customWidth="1"/>
    <col min="4870" max="4870" width="3.44140625" style="110" customWidth="1"/>
    <col min="4871" max="4871" width="22.6640625" style="110" customWidth="1"/>
    <col min="4872" max="4872" width="13.6640625" style="110" customWidth="1"/>
    <col min="4873" max="4873" width="22.6640625" style="110" customWidth="1"/>
    <col min="4874" max="4874" width="16.33203125" style="110" customWidth="1"/>
    <col min="4875" max="5120" width="8.88671875" style="110"/>
    <col min="5121" max="5121" width="22.6640625" style="110" customWidth="1"/>
    <col min="5122" max="5122" width="13.6640625" style="110" customWidth="1"/>
    <col min="5123" max="5123" width="22.6640625" style="110" customWidth="1"/>
    <col min="5124" max="5124" width="9.6640625" style="110" customWidth="1"/>
    <col min="5125" max="5125" width="2.33203125" style="110" customWidth="1"/>
    <col min="5126" max="5126" width="3.44140625" style="110" customWidth="1"/>
    <col min="5127" max="5127" width="22.6640625" style="110" customWidth="1"/>
    <col min="5128" max="5128" width="13.6640625" style="110" customWidth="1"/>
    <col min="5129" max="5129" width="22.6640625" style="110" customWidth="1"/>
    <col min="5130" max="5130" width="16.33203125" style="110" customWidth="1"/>
    <col min="5131" max="5376" width="8.88671875" style="110"/>
    <col min="5377" max="5377" width="22.6640625" style="110" customWidth="1"/>
    <col min="5378" max="5378" width="13.6640625" style="110" customWidth="1"/>
    <col min="5379" max="5379" width="22.6640625" style="110" customWidth="1"/>
    <col min="5380" max="5380" width="9.6640625" style="110" customWidth="1"/>
    <col min="5381" max="5381" width="2.33203125" style="110" customWidth="1"/>
    <col min="5382" max="5382" width="3.44140625" style="110" customWidth="1"/>
    <col min="5383" max="5383" width="22.6640625" style="110" customWidth="1"/>
    <col min="5384" max="5384" width="13.6640625" style="110" customWidth="1"/>
    <col min="5385" max="5385" width="22.6640625" style="110" customWidth="1"/>
    <col min="5386" max="5386" width="16.33203125" style="110" customWidth="1"/>
    <col min="5387" max="5632" width="8.88671875" style="110"/>
    <col min="5633" max="5633" width="22.6640625" style="110" customWidth="1"/>
    <col min="5634" max="5634" width="13.6640625" style="110" customWidth="1"/>
    <col min="5635" max="5635" width="22.6640625" style="110" customWidth="1"/>
    <col min="5636" max="5636" width="9.6640625" style="110" customWidth="1"/>
    <col min="5637" max="5637" width="2.33203125" style="110" customWidth="1"/>
    <col min="5638" max="5638" width="3.44140625" style="110" customWidth="1"/>
    <col min="5639" max="5639" width="22.6640625" style="110" customWidth="1"/>
    <col min="5640" max="5640" width="13.6640625" style="110" customWidth="1"/>
    <col min="5641" max="5641" width="22.6640625" style="110" customWidth="1"/>
    <col min="5642" max="5642" width="16.33203125" style="110" customWidth="1"/>
    <col min="5643" max="5888" width="8.88671875" style="110"/>
    <col min="5889" max="5889" width="22.6640625" style="110" customWidth="1"/>
    <col min="5890" max="5890" width="13.6640625" style="110" customWidth="1"/>
    <col min="5891" max="5891" width="22.6640625" style="110" customWidth="1"/>
    <col min="5892" max="5892" width="9.6640625" style="110" customWidth="1"/>
    <col min="5893" max="5893" width="2.33203125" style="110" customWidth="1"/>
    <col min="5894" max="5894" width="3.44140625" style="110" customWidth="1"/>
    <col min="5895" max="5895" width="22.6640625" style="110" customWidth="1"/>
    <col min="5896" max="5896" width="13.6640625" style="110" customWidth="1"/>
    <col min="5897" max="5897" width="22.6640625" style="110" customWidth="1"/>
    <col min="5898" max="5898" width="16.33203125" style="110" customWidth="1"/>
    <col min="5899" max="6144" width="8.88671875" style="110"/>
    <col min="6145" max="6145" width="22.6640625" style="110" customWidth="1"/>
    <col min="6146" max="6146" width="13.6640625" style="110" customWidth="1"/>
    <col min="6147" max="6147" width="22.6640625" style="110" customWidth="1"/>
    <col min="6148" max="6148" width="9.6640625" style="110" customWidth="1"/>
    <col min="6149" max="6149" width="2.33203125" style="110" customWidth="1"/>
    <col min="6150" max="6150" width="3.44140625" style="110" customWidth="1"/>
    <col min="6151" max="6151" width="22.6640625" style="110" customWidth="1"/>
    <col min="6152" max="6152" width="13.6640625" style="110" customWidth="1"/>
    <col min="6153" max="6153" width="22.6640625" style="110" customWidth="1"/>
    <col min="6154" max="6154" width="16.33203125" style="110" customWidth="1"/>
    <col min="6155" max="6400" width="8.88671875" style="110"/>
    <col min="6401" max="6401" width="22.6640625" style="110" customWidth="1"/>
    <col min="6402" max="6402" width="13.6640625" style="110" customWidth="1"/>
    <col min="6403" max="6403" width="22.6640625" style="110" customWidth="1"/>
    <col min="6404" max="6404" width="9.6640625" style="110" customWidth="1"/>
    <col min="6405" max="6405" width="2.33203125" style="110" customWidth="1"/>
    <col min="6406" max="6406" width="3.44140625" style="110" customWidth="1"/>
    <col min="6407" max="6407" width="22.6640625" style="110" customWidth="1"/>
    <col min="6408" max="6408" width="13.6640625" style="110" customWidth="1"/>
    <col min="6409" max="6409" width="22.6640625" style="110" customWidth="1"/>
    <col min="6410" max="6410" width="16.33203125" style="110" customWidth="1"/>
    <col min="6411" max="6656" width="8.88671875" style="110"/>
    <col min="6657" max="6657" width="22.6640625" style="110" customWidth="1"/>
    <col min="6658" max="6658" width="13.6640625" style="110" customWidth="1"/>
    <col min="6659" max="6659" width="22.6640625" style="110" customWidth="1"/>
    <col min="6660" max="6660" width="9.6640625" style="110" customWidth="1"/>
    <col min="6661" max="6661" width="2.33203125" style="110" customWidth="1"/>
    <col min="6662" max="6662" width="3.44140625" style="110" customWidth="1"/>
    <col min="6663" max="6663" width="22.6640625" style="110" customWidth="1"/>
    <col min="6664" max="6664" width="13.6640625" style="110" customWidth="1"/>
    <col min="6665" max="6665" width="22.6640625" style="110" customWidth="1"/>
    <col min="6666" max="6666" width="16.33203125" style="110" customWidth="1"/>
    <col min="6667" max="6912" width="8.88671875" style="110"/>
    <col min="6913" max="6913" width="22.6640625" style="110" customWidth="1"/>
    <col min="6914" max="6914" width="13.6640625" style="110" customWidth="1"/>
    <col min="6915" max="6915" width="22.6640625" style="110" customWidth="1"/>
    <col min="6916" max="6916" width="9.6640625" style="110" customWidth="1"/>
    <col min="6917" max="6917" width="2.33203125" style="110" customWidth="1"/>
    <col min="6918" max="6918" width="3.44140625" style="110" customWidth="1"/>
    <col min="6919" max="6919" width="22.6640625" style="110" customWidth="1"/>
    <col min="6920" max="6920" width="13.6640625" style="110" customWidth="1"/>
    <col min="6921" max="6921" width="22.6640625" style="110" customWidth="1"/>
    <col min="6922" max="6922" width="16.33203125" style="110" customWidth="1"/>
    <col min="6923" max="7168" width="8.88671875" style="110"/>
    <col min="7169" max="7169" width="22.6640625" style="110" customWidth="1"/>
    <col min="7170" max="7170" width="13.6640625" style="110" customWidth="1"/>
    <col min="7171" max="7171" width="22.6640625" style="110" customWidth="1"/>
    <col min="7172" max="7172" width="9.6640625" style="110" customWidth="1"/>
    <col min="7173" max="7173" width="2.33203125" style="110" customWidth="1"/>
    <col min="7174" max="7174" width="3.44140625" style="110" customWidth="1"/>
    <col min="7175" max="7175" width="22.6640625" style="110" customWidth="1"/>
    <col min="7176" max="7176" width="13.6640625" style="110" customWidth="1"/>
    <col min="7177" max="7177" width="22.6640625" style="110" customWidth="1"/>
    <col min="7178" max="7178" width="16.33203125" style="110" customWidth="1"/>
    <col min="7179" max="7424" width="8.88671875" style="110"/>
    <col min="7425" max="7425" width="22.6640625" style="110" customWidth="1"/>
    <col min="7426" max="7426" width="13.6640625" style="110" customWidth="1"/>
    <col min="7427" max="7427" width="22.6640625" style="110" customWidth="1"/>
    <col min="7428" max="7428" width="9.6640625" style="110" customWidth="1"/>
    <col min="7429" max="7429" width="2.33203125" style="110" customWidth="1"/>
    <col min="7430" max="7430" width="3.44140625" style="110" customWidth="1"/>
    <col min="7431" max="7431" width="22.6640625" style="110" customWidth="1"/>
    <col min="7432" max="7432" width="13.6640625" style="110" customWidth="1"/>
    <col min="7433" max="7433" width="22.6640625" style="110" customWidth="1"/>
    <col min="7434" max="7434" width="16.33203125" style="110" customWidth="1"/>
    <col min="7435" max="7680" width="8.88671875" style="110"/>
    <col min="7681" max="7681" width="22.6640625" style="110" customWidth="1"/>
    <col min="7682" max="7682" width="13.6640625" style="110" customWidth="1"/>
    <col min="7683" max="7683" width="22.6640625" style="110" customWidth="1"/>
    <col min="7684" max="7684" width="9.6640625" style="110" customWidth="1"/>
    <col min="7685" max="7685" width="2.33203125" style="110" customWidth="1"/>
    <col min="7686" max="7686" width="3.44140625" style="110" customWidth="1"/>
    <col min="7687" max="7687" width="22.6640625" style="110" customWidth="1"/>
    <col min="7688" max="7688" width="13.6640625" style="110" customWidth="1"/>
    <col min="7689" max="7689" width="22.6640625" style="110" customWidth="1"/>
    <col min="7690" max="7690" width="16.33203125" style="110" customWidth="1"/>
    <col min="7691" max="7936" width="8.88671875" style="110"/>
    <col min="7937" max="7937" width="22.6640625" style="110" customWidth="1"/>
    <col min="7938" max="7938" width="13.6640625" style="110" customWidth="1"/>
    <col min="7939" max="7939" width="22.6640625" style="110" customWidth="1"/>
    <col min="7940" max="7940" width="9.6640625" style="110" customWidth="1"/>
    <col min="7941" max="7941" width="2.33203125" style="110" customWidth="1"/>
    <col min="7942" max="7942" width="3.44140625" style="110" customWidth="1"/>
    <col min="7943" max="7943" width="22.6640625" style="110" customWidth="1"/>
    <col min="7944" max="7944" width="13.6640625" style="110" customWidth="1"/>
    <col min="7945" max="7945" width="22.6640625" style="110" customWidth="1"/>
    <col min="7946" max="7946" width="16.33203125" style="110" customWidth="1"/>
    <col min="7947" max="8192" width="8.88671875" style="110"/>
    <col min="8193" max="8193" width="22.6640625" style="110" customWidth="1"/>
    <col min="8194" max="8194" width="13.6640625" style="110" customWidth="1"/>
    <col min="8195" max="8195" width="22.6640625" style="110" customWidth="1"/>
    <col min="8196" max="8196" width="9.6640625" style="110" customWidth="1"/>
    <col min="8197" max="8197" width="2.33203125" style="110" customWidth="1"/>
    <col min="8198" max="8198" width="3.44140625" style="110" customWidth="1"/>
    <col min="8199" max="8199" width="22.6640625" style="110" customWidth="1"/>
    <col min="8200" max="8200" width="13.6640625" style="110" customWidth="1"/>
    <col min="8201" max="8201" width="22.6640625" style="110" customWidth="1"/>
    <col min="8202" max="8202" width="16.33203125" style="110" customWidth="1"/>
    <col min="8203" max="8448" width="8.88671875" style="110"/>
    <col min="8449" max="8449" width="22.6640625" style="110" customWidth="1"/>
    <col min="8450" max="8450" width="13.6640625" style="110" customWidth="1"/>
    <col min="8451" max="8451" width="22.6640625" style="110" customWidth="1"/>
    <col min="8452" max="8452" width="9.6640625" style="110" customWidth="1"/>
    <col min="8453" max="8453" width="2.33203125" style="110" customWidth="1"/>
    <col min="8454" max="8454" width="3.44140625" style="110" customWidth="1"/>
    <col min="8455" max="8455" width="22.6640625" style="110" customWidth="1"/>
    <col min="8456" max="8456" width="13.6640625" style="110" customWidth="1"/>
    <col min="8457" max="8457" width="22.6640625" style="110" customWidth="1"/>
    <col min="8458" max="8458" width="16.33203125" style="110" customWidth="1"/>
    <col min="8459" max="8704" width="8.88671875" style="110"/>
    <col min="8705" max="8705" width="22.6640625" style="110" customWidth="1"/>
    <col min="8706" max="8706" width="13.6640625" style="110" customWidth="1"/>
    <col min="8707" max="8707" width="22.6640625" style="110" customWidth="1"/>
    <col min="8708" max="8708" width="9.6640625" style="110" customWidth="1"/>
    <col min="8709" max="8709" width="2.33203125" style="110" customWidth="1"/>
    <col min="8710" max="8710" width="3.44140625" style="110" customWidth="1"/>
    <col min="8711" max="8711" width="22.6640625" style="110" customWidth="1"/>
    <col min="8712" max="8712" width="13.6640625" style="110" customWidth="1"/>
    <col min="8713" max="8713" width="22.6640625" style="110" customWidth="1"/>
    <col min="8714" max="8714" width="16.33203125" style="110" customWidth="1"/>
    <col min="8715" max="8960" width="8.88671875" style="110"/>
    <col min="8961" max="8961" width="22.6640625" style="110" customWidth="1"/>
    <col min="8962" max="8962" width="13.6640625" style="110" customWidth="1"/>
    <col min="8963" max="8963" width="22.6640625" style="110" customWidth="1"/>
    <col min="8964" max="8964" width="9.6640625" style="110" customWidth="1"/>
    <col min="8965" max="8965" width="2.33203125" style="110" customWidth="1"/>
    <col min="8966" max="8966" width="3.44140625" style="110" customWidth="1"/>
    <col min="8967" max="8967" width="22.6640625" style="110" customWidth="1"/>
    <col min="8968" max="8968" width="13.6640625" style="110" customWidth="1"/>
    <col min="8969" max="8969" width="22.6640625" style="110" customWidth="1"/>
    <col min="8970" max="8970" width="16.33203125" style="110" customWidth="1"/>
    <col min="8971" max="9216" width="8.88671875" style="110"/>
    <col min="9217" max="9217" width="22.6640625" style="110" customWidth="1"/>
    <col min="9218" max="9218" width="13.6640625" style="110" customWidth="1"/>
    <col min="9219" max="9219" width="22.6640625" style="110" customWidth="1"/>
    <col min="9220" max="9220" width="9.6640625" style="110" customWidth="1"/>
    <col min="9221" max="9221" width="2.33203125" style="110" customWidth="1"/>
    <col min="9222" max="9222" width="3.44140625" style="110" customWidth="1"/>
    <col min="9223" max="9223" width="22.6640625" style="110" customWidth="1"/>
    <col min="9224" max="9224" width="13.6640625" style="110" customWidth="1"/>
    <col min="9225" max="9225" width="22.6640625" style="110" customWidth="1"/>
    <col min="9226" max="9226" width="16.33203125" style="110" customWidth="1"/>
    <col min="9227" max="9472" width="8.88671875" style="110"/>
    <col min="9473" max="9473" width="22.6640625" style="110" customWidth="1"/>
    <col min="9474" max="9474" width="13.6640625" style="110" customWidth="1"/>
    <col min="9475" max="9475" width="22.6640625" style="110" customWidth="1"/>
    <col min="9476" max="9476" width="9.6640625" style="110" customWidth="1"/>
    <col min="9477" max="9477" width="2.33203125" style="110" customWidth="1"/>
    <col min="9478" max="9478" width="3.44140625" style="110" customWidth="1"/>
    <col min="9479" max="9479" width="22.6640625" style="110" customWidth="1"/>
    <col min="9480" max="9480" width="13.6640625" style="110" customWidth="1"/>
    <col min="9481" max="9481" width="22.6640625" style="110" customWidth="1"/>
    <col min="9482" max="9482" width="16.33203125" style="110" customWidth="1"/>
    <col min="9483" max="9728" width="8.88671875" style="110"/>
    <col min="9729" max="9729" width="22.6640625" style="110" customWidth="1"/>
    <col min="9730" max="9730" width="13.6640625" style="110" customWidth="1"/>
    <col min="9731" max="9731" width="22.6640625" style="110" customWidth="1"/>
    <col min="9732" max="9732" width="9.6640625" style="110" customWidth="1"/>
    <col min="9733" max="9733" width="2.33203125" style="110" customWidth="1"/>
    <col min="9734" max="9734" width="3.44140625" style="110" customWidth="1"/>
    <col min="9735" max="9735" width="22.6640625" style="110" customWidth="1"/>
    <col min="9736" max="9736" width="13.6640625" style="110" customWidth="1"/>
    <col min="9737" max="9737" width="22.6640625" style="110" customWidth="1"/>
    <col min="9738" max="9738" width="16.33203125" style="110" customWidth="1"/>
    <col min="9739" max="9984" width="8.88671875" style="110"/>
    <col min="9985" max="9985" width="22.6640625" style="110" customWidth="1"/>
    <col min="9986" max="9986" width="13.6640625" style="110" customWidth="1"/>
    <col min="9987" max="9987" width="22.6640625" style="110" customWidth="1"/>
    <col min="9988" max="9988" width="9.6640625" style="110" customWidth="1"/>
    <col min="9989" max="9989" width="2.33203125" style="110" customWidth="1"/>
    <col min="9990" max="9990" width="3.44140625" style="110" customWidth="1"/>
    <col min="9991" max="9991" width="22.6640625" style="110" customWidth="1"/>
    <col min="9992" max="9992" width="13.6640625" style="110" customWidth="1"/>
    <col min="9993" max="9993" width="22.6640625" style="110" customWidth="1"/>
    <col min="9994" max="9994" width="16.33203125" style="110" customWidth="1"/>
    <col min="9995" max="10240" width="8.88671875" style="110"/>
    <col min="10241" max="10241" width="22.6640625" style="110" customWidth="1"/>
    <col min="10242" max="10242" width="13.6640625" style="110" customWidth="1"/>
    <col min="10243" max="10243" width="22.6640625" style="110" customWidth="1"/>
    <col min="10244" max="10244" width="9.6640625" style="110" customWidth="1"/>
    <col min="10245" max="10245" width="2.33203125" style="110" customWidth="1"/>
    <col min="10246" max="10246" width="3.44140625" style="110" customWidth="1"/>
    <col min="10247" max="10247" width="22.6640625" style="110" customWidth="1"/>
    <col min="10248" max="10248" width="13.6640625" style="110" customWidth="1"/>
    <col min="10249" max="10249" width="22.6640625" style="110" customWidth="1"/>
    <col min="10250" max="10250" width="16.33203125" style="110" customWidth="1"/>
    <col min="10251" max="10496" width="8.88671875" style="110"/>
    <col min="10497" max="10497" width="22.6640625" style="110" customWidth="1"/>
    <col min="10498" max="10498" width="13.6640625" style="110" customWidth="1"/>
    <col min="10499" max="10499" width="22.6640625" style="110" customWidth="1"/>
    <col min="10500" max="10500" width="9.6640625" style="110" customWidth="1"/>
    <col min="10501" max="10501" width="2.33203125" style="110" customWidth="1"/>
    <col min="10502" max="10502" width="3.44140625" style="110" customWidth="1"/>
    <col min="10503" max="10503" width="22.6640625" style="110" customWidth="1"/>
    <col min="10504" max="10504" width="13.6640625" style="110" customWidth="1"/>
    <col min="10505" max="10505" width="22.6640625" style="110" customWidth="1"/>
    <col min="10506" max="10506" width="16.33203125" style="110" customWidth="1"/>
    <col min="10507" max="10752" width="8.88671875" style="110"/>
    <col min="10753" max="10753" width="22.6640625" style="110" customWidth="1"/>
    <col min="10754" max="10754" width="13.6640625" style="110" customWidth="1"/>
    <col min="10755" max="10755" width="22.6640625" style="110" customWidth="1"/>
    <col min="10756" max="10756" width="9.6640625" style="110" customWidth="1"/>
    <col min="10757" max="10757" width="2.33203125" style="110" customWidth="1"/>
    <col min="10758" max="10758" width="3.44140625" style="110" customWidth="1"/>
    <col min="10759" max="10759" width="22.6640625" style="110" customWidth="1"/>
    <col min="10760" max="10760" width="13.6640625" style="110" customWidth="1"/>
    <col min="10761" max="10761" width="22.6640625" style="110" customWidth="1"/>
    <col min="10762" max="10762" width="16.33203125" style="110" customWidth="1"/>
    <col min="10763" max="11008" width="8.88671875" style="110"/>
    <col min="11009" max="11009" width="22.6640625" style="110" customWidth="1"/>
    <col min="11010" max="11010" width="13.6640625" style="110" customWidth="1"/>
    <col min="11011" max="11011" width="22.6640625" style="110" customWidth="1"/>
    <col min="11012" max="11012" width="9.6640625" style="110" customWidth="1"/>
    <col min="11013" max="11013" width="2.33203125" style="110" customWidth="1"/>
    <col min="11014" max="11014" width="3.44140625" style="110" customWidth="1"/>
    <col min="11015" max="11015" width="22.6640625" style="110" customWidth="1"/>
    <col min="11016" max="11016" width="13.6640625" style="110" customWidth="1"/>
    <col min="11017" max="11017" width="22.6640625" style="110" customWidth="1"/>
    <col min="11018" max="11018" width="16.33203125" style="110" customWidth="1"/>
    <col min="11019" max="11264" width="8.88671875" style="110"/>
    <col min="11265" max="11265" width="22.6640625" style="110" customWidth="1"/>
    <col min="11266" max="11266" width="13.6640625" style="110" customWidth="1"/>
    <col min="11267" max="11267" width="22.6640625" style="110" customWidth="1"/>
    <col min="11268" max="11268" width="9.6640625" style="110" customWidth="1"/>
    <col min="11269" max="11269" width="2.33203125" style="110" customWidth="1"/>
    <col min="11270" max="11270" width="3.44140625" style="110" customWidth="1"/>
    <col min="11271" max="11271" width="22.6640625" style="110" customWidth="1"/>
    <col min="11272" max="11272" width="13.6640625" style="110" customWidth="1"/>
    <col min="11273" max="11273" width="22.6640625" style="110" customWidth="1"/>
    <col min="11274" max="11274" width="16.33203125" style="110" customWidth="1"/>
    <col min="11275" max="11520" width="8.88671875" style="110"/>
    <col min="11521" max="11521" width="22.6640625" style="110" customWidth="1"/>
    <col min="11522" max="11522" width="13.6640625" style="110" customWidth="1"/>
    <col min="11523" max="11523" width="22.6640625" style="110" customWidth="1"/>
    <col min="11524" max="11524" width="9.6640625" style="110" customWidth="1"/>
    <col min="11525" max="11525" width="2.33203125" style="110" customWidth="1"/>
    <col min="11526" max="11526" width="3.44140625" style="110" customWidth="1"/>
    <col min="11527" max="11527" width="22.6640625" style="110" customWidth="1"/>
    <col min="11528" max="11528" width="13.6640625" style="110" customWidth="1"/>
    <col min="11529" max="11529" width="22.6640625" style="110" customWidth="1"/>
    <col min="11530" max="11530" width="16.33203125" style="110" customWidth="1"/>
    <col min="11531" max="11776" width="8.88671875" style="110"/>
    <col min="11777" max="11777" width="22.6640625" style="110" customWidth="1"/>
    <col min="11778" max="11778" width="13.6640625" style="110" customWidth="1"/>
    <col min="11779" max="11779" width="22.6640625" style="110" customWidth="1"/>
    <col min="11780" max="11780" width="9.6640625" style="110" customWidth="1"/>
    <col min="11781" max="11781" width="2.33203125" style="110" customWidth="1"/>
    <col min="11782" max="11782" width="3.44140625" style="110" customWidth="1"/>
    <col min="11783" max="11783" width="22.6640625" style="110" customWidth="1"/>
    <col min="11784" max="11784" width="13.6640625" style="110" customWidth="1"/>
    <col min="11785" max="11785" width="22.6640625" style="110" customWidth="1"/>
    <col min="11786" max="11786" width="16.33203125" style="110" customWidth="1"/>
    <col min="11787" max="12032" width="8.88671875" style="110"/>
    <col min="12033" max="12033" width="22.6640625" style="110" customWidth="1"/>
    <col min="12034" max="12034" width="13.6640625" style="110" customWidth="1"/>
    <col min="12035" max="12035" width="22.6640625" style="110" customWidth="1"/>
    <col min="12036" max="12036" width="9.6640625" style="110" customWidth="1"/>
    <col min="12037" max="12037" width="2.33203125" style="110" customWidth="1"/>
    <col min="12038" max="12038" width="3.44140625" style="110" customWidth="1"/>
    <col min="12039" max="12039" width="22.6640625" style="110" customWidth="1"/>
    <col min="12040" max="12040" width="13.6640625" style="110" customWidth="1"/>
    <col min="12041" max="12041" width="22.6640625" style="110" customWidth="1"/>
    <col min="12042" max="12042" width="16.33203125" style="110" customWidth="1"/>
    <col min="12043" max="12288" width="8.88671875" style="110"/>
    <col min="12289" max="12289" width="22.6640625" style="110" customWidth="1"/>
    <col min="12290" max="12290" width="13.6640625" style="110" customWidth="1"/>
    <col min="12291" max="12291" width="22.6640625" style="110" customWidth="1"/>
    <col min="12292" max="12292" width="9.6640625" style="110" customWidth="1"/>
    <col min="12293" max="12293" width="2.33203125" style="110" customWidth="1"/>
    <col min="12294" max="12294" width="3.44140625" style="110" customWidth="1"/>
    <col min="12295" max="12295" width="22.6640625" style="110" customWidth="1"/>
    <col min="12296" max="12296" width="13.6640625" style="110" customWidth="1"/>
    <col min="12297" max="12297" width="22.6640625" style="110" customWidth="1"/>
    <col min="12298" max="12298" width="16.33203125" style="110" customWidth="1"/>
    <col min="12299" max="12544" width="8.88671875" style="110"/>
    <col min="12545" max="12545" width="22.6640625" style="110" customWidth="1"/>
    <col min="12546" max="12546" width="13.6640625" style="110" customWidth="1"/>
    <col min="12547" max="12547" width="22.6640625" style="110" customWidth="1"/>
    <col min="12548" max="12548" width="9.6640625" style="110" customWidth="1"/>
    <col min="12549" max="12549" width="2.33203125" style="110" customWidth="1"/>
    <col min="12550" max="12550" width="3.44140625" style="110" customWidth="1"/>
    <col min="12551" max="12551" width="22.6640625" style="110" customWidth="1"/>
    <col min="12552" max="12552" width="13.6640625" style="110" customWidth="1"/>
    <col min="12553" max="12553" width="22.6640625" style="110" customWidth="1"/>
    <col min="12554" max="12554" width="16.33203125" style="110" customWidth="1"/>
    <col min="12555" max="12800" width="8.88671875" style="110"/>
    <col min="12801" max="12801" width="22.6640625" style="110" customWidth="1"/>
    <col min="12802" max="12802" width="13.6640625" style="110" customWidth="1"/>
    <col min="12803" max="12803" width="22.6640625" style="110" customWidth="1"/>
    <col min="12804" max="12804" width="9.6640625" style="110" customWidth="1"/>
    <col min="12805" max="12805" width="2.33203125" style="110" customWidth="1"/>
    <col min="12806" max="12806" width="3.44140625" style="110" customWidth="1"/>
    <col min="12807" max="12807" width="22.6640625" style="110" customWidth="1"/>
    <col min="12808" max="12808" width="13.6640625" style="110" customWidth="1"/>
    <col min="12809" max="12809" width="22.6640625" style="110" customWidth="1"/>
    <col min="12810" max="12810" width="16.33203125" style="110" customWidth="1"/>
    <col min="12811" max="13056" width="8.88671875" style="110"/>
    <col min="13057" max="13057" width="22.6640625" style="110" customWidth="1"/>
    <col min="13058" max="13058" width="13.6640625" style="110" customWidth="1"/>
    <col min="13059" max="13059" width="22.6640625" style="110" customWidth="1"/>
    <col min="13060" max="13060" width="9.6640625" style="110" customWidth="1"/>
    <col min="13061" max="13061" width="2.33203125" style="110" customWidth="1"/>
    <col min="13062" max="13062" width="3.44140625" style="110" customWidth="1"/>
    <col min="13063" max="13063" width="22.6640625" style="110" customWidth="1"/>
    <col min="13064" max="13064" width="13.6640625" style="110" customWidth="1"/>
    <col min="13065" max="13065" width="22.6640625" style="110" customWidth="1"/>
    <col min="13066" max="13066" width="16.33203125" style="110" customWidth="1"/>
    <col min="13067" max="13312" width="8.88671875" style="110"/>
    <col min="13313" max="13313" width="22.6640625" style="110" customWidth="1"/>
    <col min="13314" max="13314" width="13.6640625" style="110" customWidth="1"/>
    <col min="13315" max="13315" width="22.6640625" style="110" customWidth="1"/>
    <col min="13316" max="13316" width="9.6640625" style="110" customWidth="1"/>
    <col min="13317" max="13317" width="2.33203125" style="110" customWidth="1"/>
    <col min="13318" max="13318" width="3.44140625" style="110" customWidth="1"/>
    <col min="13319" max="13319" width="22.6640625" style="110" customWidth="1"/>
    <col min="13320" max="13320" width="13.6640625" style="110" customWidth="1"/>
    <col min="13321" max="13321" width="22.6640625" style="110" customWidth="1"/>
    <col min="13322" max="13322" width="16.33203125" style="110" customWidth="1"/>
    <col min="13323" max="13568" width="8.88671875" style="110"/>
    <col min="13569" max="13569" width="22.6640625" style="110" customWidth="1"/>
    <col min="13570" max="13570" width="13.6640625" style="110" customWidth="1"/>
    <col min="13571" max="13571" width="22.6640625" style="110" customWidth="1"/>
    <col min="13572" max="13572" width="9.6640625" style="110" customWidth="1"/>
    <col min="13573" max="13573" width="2.33203125" style="110" customWidth="1"/>
    <col min="13574" max="13574" width="3.44140625" style="110" customWidth="1"/>
    <col min="13575" max="13575" width="22.6640625" style="110" customWidth="1"/>
    <col min="13576" max="13576" width="13.6640625" style="110" customWidth="1"/>
    <col min="13577" max="13577" width="22.6640625" style="110" customWidth="1"/>
    <col min="13578" max="13578" width="16.33203125" style="110" customWidth="1"/>
    <col min="13579" max="13824" width="8.88671875" style="110"/>
    <col min="13825" max="13825" width="22.6640625" style="110" customWidth="1"/>
    <col min="13826" max="13826" width="13.6640625" style="110" customWidth="1"/>
    <col min="13827" max="13827" width="22.6640625" style="110" customWidth="1"/>
    <col min="13828" max="13828" width="9.6640625" style="110" customWidth="1"/>
    <col min="13829" max="13829" width="2.33203125" style="110" customWidth="1"/>
    <col min="13830" max="13830" width="3.44140625" style="110" customWidth="1"/>
    <col min="13831" max="13831" width="22.6640625" style="110" customWidth="1"/>
    <col min="13832" max="13832" width="13.6640625" style="110" customWidth="1"/>
    <col min="13833" max="13833" width="22.6640625" style="110" customWidth="1"/>
    <col min="13834" max="13834" width="16.33203125" style="110" customWidth="1"/>
    <col min="13835" max="14080" width="8.88671875" style="110"/>
    <col min="14081" max="14081" width="22.6640625" style="110" customWidth="1"/>
    <col min="14082" max="14082" width="13.6640625" style="110" customWidth="1"/>
    <col min="14083" max="14083" width="22.6640625" style="110" customWidth="1"/>
    <col min="14084" max="14084" width="9.6640625" style="110" customWidth="1"/>
    <col min="14085" max="14085" width="2.33203125" style="110" customWidth="1"/>
    <col min="14086" max="14086" width="3.44140625" style="110" customWidth="1"/>
    <col min="14087" max="14087" width="22.6640625" style="110" customWidth="1"/>
    <col min="14088" max="14088" width="13.6640625" style="110" customWidth="1"/>
    <col min="14089" max="14089" width="22.6640625" style="110" customWidth="1"/>
    <col min="14090" max="14090" width="16.33203125" style="110" customWidth="1"/>
    <col min="14091" max="14336" width="8.88671875" style="110"/>
    <col min="14337" max="14337" width="22.6640625" style="110" customWidth="1"/>
    <col min="14338" max="14338" width="13.6640625" style="110" customWidth="1"/>
    <col min="14339" max="14339" width="22.6640625" style="110" customWidth="1"/>
    <col min="14340" max="14340" width="9.6640625" style="110" customWidth="1"/>
    <col min="14341" max="14341" width="2.33203125" style="110" customWidth="1"/>
    <col min="14342" max="14342" width="3.44140625" style="110" customWidth="1"/>
    <col min="14343" max="14343" width="22.6640625" style="110" customWidth="1"/>
    <col min="14344" max="14344" width="13.6640625" style="110" customWidth="1"/>
    <col min="14345" max="14345" width="22.6640625" style="110" customWidth="1"/>
    <col min="14346" max="14346" width="16.33203125" style="110" customWidth="1"/>
    <col min="14347" max="14592" width="8.88671875" style="110"/>
    <col min="14593" max="14593" width="22.6640625" style="110" customWidth="1"/>
    <col min="14594" max="14594" width="13.6640625" style="110" customWidth="1"/>
    <col min="14595" max="14595" width="22.6640625" style="110" customWidth="1"/>
    <col min="14596" max="14596" width="9.6640625" style="110" customWidth="1"/>
    <col min="14597" max="14597" width="2.33203125" style="110" customWidth="1"/>
    <col min="14598" max="14598" width="3.44140625" style="110" customWidth="1"/>
    <col min="14599" max="14599" width="22.6640625" style="110" customWidth="1"/>
    <col min="14600" max="14600" width="13.6640625" style="110" customWidth="1"/>
    <col min="14601" max="14601" width="22.6640625" style="110" customWidth="1"/>
    <col min="14602" max="14602" width="16.33203125" style="110" customWidth="1"/>
    <col min="14603" max="14848" width="8.88671875" style="110"/>
    <col min="14849" max="14849" width="22.6640625" style="110" customWidth="1"/>
    <col min="14850" max="14850" width="13.6640625" style="110" customWidth="1"/>
    <col min="14851" max="14851" width="22.6640625" style="110" customWidth="1"/>
    <col min="14852" max="14852" width="9.6640625" style="110" customWidth="1"/>
    <col min="14853" max="14853" width="2.33203125" style="110" customWidth="1"/>
    <col min="14854" max="14854" width="3.44140625" style="110" customWidth="1"/>
    <col min="14855" max="14855" width="22.6640625" style="110" customWidth="1"/>
    <col min="14856" max="14856" width="13.6640625" style="110" customWidth="1"/>
    <col min="14857" max="14857" width="22.6640625" style="110" customWidth="1"/>
    <col min="14858" max="14858" width="16.33203125" style="110" customWidth="1"/>
    <col min="14859" max="15104" width="8.88671875" style="110"/>
    <col min="15105" max="15105" width="22.6640625" style="110" customWidth="1"/>
    <col min="15106" max="15106" width="13.6640625" style="110" customWidth="1"/>
    <col min="15107" max="15107" width="22.6640625" style="110" customWidth="1"/>
    <col min="15108" max="15108" width="9.6640625" style="110" customWidth="1"/>
    <col min="15109" max="15109" width="2.33203125" style="110" customWidth="1"/>
    <col min="15110" max="15110" width="3.44140625" style="110" customWidth="1"/>
    <col min="15111" max="15111" width="22.6640625" style="110" customWidth="1"/>
    <col min="15112" max="15112" width="13.6640625" style="110" customWidth="1"/>
    <col min="15113" max="15113" width="22.6640625" style="110" customWidth="1"/>
    <col min="15114" max="15114" width="16.33203125" style="110" customWidth="1"/>
    <col min="15115" max="15360" width="8.88671875" style="110"/>
    <col min="15361" max="15361" width="22.6640625" style="110" customWidth="1"/>
    <col min="15362" max="15362" width="13.6640625" style="110" customWidth="1"/>
    <col min="15363" max="15363" width="22.6640625" style="110" customWidth="1"/>
    <col min="15364" max="15364" width="9.6640625" style="110" customWidth="1"/>
    <col min="15365" max="15365" width="2.33203125" style="110" customWidth="1"/>
    <col min="15366" max="15366" width="3.44140625" style="110" customWidth="1"/>
    <col min="15367" max="15367" width="22.6640625" style="110" customWidth="1"/>
    <col min="15368" max="15368" width="13.6640625" style="110" customWidth="1"/>
    <col min="15369" max="15369" width="22.6640625" style="110" customWidth="1"/>
    <col min="15370" max="15370" width="16.33203125" style="110" customWidth="1"/>
    <col min="15371" max="15616" width="8.88671875" style="110"/>
    <col min="15617" max="15617" width="22.6640625" style="110" customWidth="1"/>
    <col min="15618" max="15618" width="13.6640625" style="110" customWidth="1"/>
    <col min="15619" max="15619" width="22.6640625" style="110" customWidth="1"/>
    <col min="15620" max="15620" width="9.6640625" style="110" customWidth="1"/>
    <col min="15621" max="15621" width="2.33203125" style="110" customWidth="1"/>
    <col min="15622" max="15622" width="3.44140625" style="110" customWidth="1"/>
    <col min="15623" max="15623" width="22.6640625" style="110" customWidth="1"/>
    <col min="15624" max="15624" width="13.6640625" style="110" customWidth="1"/>
    <col min="15625" max="15625" width="22.6640625" style="110" customWidth="1"/>
    <col min="15626" max="15626" width="16.33203125" style="110" customWidth="1"/>
    <col min="15627" max="15872" width="8.88671875" style="110"/>
    <col min="15873" max="15873" width="22.6640625" style="110" customWidth="1"/>
    <col min="15874" max="15874" width="13.6640625" style="110" customWidth="1"/>
    <col min="15875" max="15875" width="22.6640625" style="110" customWidth="1"/>
    <col min="15876" max="15876" width="9.6640625" style="110" customWidth="1"/>
    <col min="15877" max="15877" width="2.33203125" style="110" customWidth="1"/>
    <col min="15878" max="15878" width="3.44140625" style="110" customWidth="1"/>
    <col min="15879" max="15879" width="22.6640625" style="110" customWidth="1"/>
    <col min="15880" max="15880" width="13.6640625" style="110" customWidth="1"/>
    <col min="15881" max="15881" width="22.6640625" style="110" customWidth="1"/>
    <col min="15882" max="15882" width="16.33203125" style="110" customWidth="1"/>
    <col min="15883" max="16128" width="8.88671875" style="110"/>
    <col min="16129" max="16129" width="22.6640625" style="110" customWidth="1"/>
    <col min="16130" max="16130" width="13.6640625" style="110" customWidth="1"/>
    <col min="16131" max="16131" width="22.6640625" style="110" customWidth="1"/>
    <col min="16132" max="16132" width="9.6640625" style="110" customWidth="1"/>
    <col min="16133" max="16133" width="2.33203125" style="110" customWidth="1"/>
    <col min="16134" max="16134" width="3.44140625" style="110" customWidth="1"/>
    <col min="16135" max="16135" width="22.6640625" style="110" customWidth="1"/>
    <col min="16136" max="16136" width="13.6640625" style="110" customWidth="1"/>
    <col min="16137" max="16137" width="22.6640625" style="110" customWidth="1"/>
    <col min="16138" max="16138" width="16.33203125" style="110" customWidth="1"/>
    <col min="16139" max="16384" width="8.88671875" style="110"/>
  </cols>
  <sheetData>
    <row r="1" spans="1:10" ht="24.9" customHeight="1" x14ac:dyDescent="0.2"/>
    <row r="2" spans="1:10" ht="19.2" x14ac:dyDescent="0.2">
      <c r="A2" s="264" t="s">
        <v>157</v>
      </c>
      <c r="B2" s="264"/>
      <c r="C2" s="264"/>
      <c r="D2" s="264"/>
      <c r="E2" s="264"/>
      <c r="F2" s="264"/>
      <c r="G2" s="264"/>
      <c r="H2" s="264"/>
      <c r="I2" s="264"/>
      <c r="J2" s="111"/>
    </row>
    <row r="3" spans="1:10" ht="19.2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ht="20.25" customHeight="1" x14ac:dyDescent="0.2">
      <c r="A4" s="111"/>
      <c r="B4" s="111"/>
      <c r="C4" s="111"/>
      <c r="F4" s="111"/>
      <c r="G4" s="111"/>
      <c r="H4" s="112" t="s">
        <v>158</v>
      </c>
      <c r="I4" s="111"/>
    </row>
    <row r="5" spans="1:10" ht="9.9" customHeight="1" x14ac:dyDescent="0.2">
      <c r="A5" s="111"/>
      <c r="B5" s="111"/>
      <c r="C5" s="111"/>
      <c r="F5" s="111"/>
      <c r="G5" s="111"/>
      <c r="H5" s="112"/>
      <c r="I5" s="111"/>
    </row>
    <row r="6" spans="1:10" ht="12" customHeight="1" x14ac:dyDescent="0.2">
      <c r="A6" s="265" t="s">
        <v>159</v>
      </c>
      <c r="B6" s="265"/>
      <c r="C6" s="265"/>
      <c r="F6" s="265" t="s">
        <v>160</v>
      </c>
      <c r="G6" s="265"/>
      <c r="H6" s="265"/>
      <c r="I6" s="265"/>
    </row>
    <row r="7" spans="1:10" ht="15" customHeight="1" thickBot="1" x14ac:dyDescent="0.25">
      <c r="A7" s="113"/>
      <c r="B7" s="113"/>
      <c r="C7" s="114"/>
      <c r="F7" s="113"/>
      <c r="G7" s="113"/>
      <c r="H7" s="113"/>
      <c r="I7" s="114"/>
    </row>
    <row r="8" spans="1:10" ht="12" customHeight="1" thickBot="1" x14ac:dyDescent="0.25">
      <c r="A8" s="266" t="s">
        <v>161</v>
      </c>
      <c r="B8" s="267"/>
      <c r="C8" s="268"/>
      <c r="F8" s="115"/>
      <c r="G8" s="266" t="s">
        <v>161</v>
      </c>
      <c r="H8" s="267"/>
      <c r="I8" s="268"/>
    </row>
    <row r="9" spans="1:10" ht="12" customHeight="1" x14ac:dyDescent="0.2"/>
    <row r="10" spans="1:10" ht="18.75" customHeight="1" x14ac:dyDescent="0.2">
      <c r="A10" s="269" t="s">
        <v>162</v>
      </c>
      <c r="B10" s="116"/>
      <c r="C10" s="271" t="s">
        <v>163</v>
      </c>
      <c r="G10" s="269" t="s">
        <v>162</v>
      </c>
      <c r="H10" s="116"/>
      <c r="I10" s="271" t="s">
        <v>163</v>
      </c>
    </row>
    <row r="11" spans="1:10" ht="18.75" customHeight="1" x14ac:dyDescent="0.2">
      <c r="A11" s="270"/>
      <c r="B11" s="116"/>
      <c r="C11" s="272"/>
      <c r="G11" s="270"/>
      <c r="H11" s="116"/>
      <c r="I11" s="272"/>
    </row>
    <row r="12" spans="1:10" ht="12" customHeight="1" x14ac:dyDescent="0.2">
      <c r="A12" s="117" t="s">
        <v>164</v>
      </c>
      <c r="B12" s="113"/>
      <c r="C12" s="117" t="s">
        <v>165</v>
      </c>
      <c r="G12" s="117" t="s">
        <v>165</v>
      </c>
      <c r="H12" s="113"/>
      <c r="I12" s="117" t="s">
        <v>164</v>
      </c>
    </row>
    <row r="13" spans="1:10" ht="12" customHeight="1" x14ac:dyDescent="0.2">
      <c r="A13" s="118"/>
      <c r="B13" s="113"/>
      <c r="C13" s="119"/>
      <c r="G13" s="119"/>
      <c r="H13" s="113"/>
      <c r="I13" s="120"/>
    </row>
    <row r="14" spans="1:10" ht="12" customHeight="1" x14ac:dyDescent="0.2">
      <c r="A14" s="121"/>
      <c r="B14" s="113"/>
      <c r="C14" s="122"/>
      <c r="G14" s="123"/>
      <c r="H14" s="113"/>
      <c r="I14" s="120"/>
    </row>
    <row r="15" spans="1:10" ht="12" customHeight="1" x14ac:dyDescent="0.2">
      <c r="A15" s="120"/>
      <c r="B15" s="113"/>
      <c r="C15" s="123"/>
      <c r="G15" s="120"/>
      <c r="H15" s="113"/>
      <c r="I15" s="120"/>
    </row>
    <row r="16" spans="1:10" ht="12" customHeight="1" x14ac:dyDescent="0.2">
      <c r="A16" s="120"/>
      <c r="B16" s="113"/>
      <c r="C16" s="124"/>
      <c r="G16" s="120"/>
      <c r="H16" s="113"/>
      <c r="I16" s="120"/>
    </row>
    <row r="17" spans="1:9" ht="12" customHeight="1" x14ac:dyDescent="0.2">
      <c r="A17" s="125"/>
      <c r="B17" s="113"/>
      <c r="C17" s="120"/>
      <c r="G17" s="120"/>
      <c r="H17" s="113"/>
      <c r="I17" s="120"/>
    </row>
    <row r="18" spans="1:9" ht="12" customHeight="1" x14ac:dyDescent="0.2">
      <c r="A18" s="262"/>
      <c r="B18" s="113"/>
      <c r="C18" s="126"/>
      <c r="G18" s="120"/>
      <c r="H18" s="113"/>
      <c r="I18" s="120"/>
    </row>
    <row r="19" spans="1:9" ht="12" customHeight="1" x14ac:dyDescent="0.2">
      <c r="A19" s="263"/>
      <c r="B19" s="113"/>
      <c r="C19" s="127"/>
      <c r="G19" s="127"/>
      <c r="H19" s="128"/>
      <c r="I19" s="127"/>
    </row>
    <row r="20" spans="1:9" ht="12" customHeight="1" x14ac:dyDescent="0.2">
      <c r="A20" s="125"/>
      <c r="B20" s="113"/>
      <c r="C20" s="120"/>
      <c r="G20" s="120"/>
      <c r="H20" s="113"/>
      <c r="I20" s="120"/>
    </row>
    <row r="21" spans="1:9" ht="12" customHeight="1" x14ac:dyDescent="0.2">
      <c r="A21" s="125"/>
      <c r="B21" s="113"/>
      <c r="C21" s="124"/>
      <c r="G21" s="120"/>
      <c r="H21" s="113"/>
      <c r="I21" s="123"/>
    </row>
    <row r="22" spans="1:9" ht="12" customHeight="1" x14ac:dyDescent="0.2">
      <c r="A22" s="120"/>
      <c r="B22" s="113"/>
      <c r="C22" s="120"/>
      <c r="G22" s="129"/>
      <c r="H22" s="128"/>
      <c r="I22" s="127"/>
    </row>
    <row r="23" spans="1:9" ht="12" customHeight="1" x14ac:dyDescent="0.2">
      <c r="A23" s="262"/>
      <c r="B23" s="113"/>
      <c r="C23" s="126"/>
      <c r="G23" s="120"/>
      <c r="H23" s="113"/>
      <c r="I23" s="120"/>
    </row>
    <row r="24" spans="1:9" ht="12" customHeight="1" x14ac:dyDescent="0.2">
      <c r="A24" s="263"/>
      <c r="B24" s="113"/>
      <c r="C24" s="127"/>
      <c r="G24" s="120"/>
      <c r="H24" s="113"/>
      <c r="I24" s="120"/>
    </row>
    <row r="25" spans="1:9" ht="12" customHeight="1" x14ac:dyDescent="0.2">
      <c r="A25" s="125"/>
      <c r="B25" s="113"/>
      <c r="C25" s="124"/>
      <c r="G25" s="127"/>
      <c r="H25" s="130"/>
      <c r="I25" s="127"/>
    </row>
    <row r="26" spans="1:9" ht="12" customHeight="1" x14ac:dyDescent="0.2">
      <c r="A26" s="125"/>
      <c r="B26" s="113"/>
      <c r="C26" s="120"/>
      <c r="G26" s="127"/>
      <c r="H26" s="128"/>
      <c r="I26" s="127"/>
    </row>
    <row r="27" spans="1:9" ht="12" customHeight="1" x14ac:dyDescent="0.2">
      <c r="A27" s="125"/>
      <c r="B27" s="113"/>
      <c r="C27" s="131"/>
      <c r="G27" s="120"/>
      <c r="H27" s="113"/>
      <c r="I27" s="120"/>
    </row>
    <row r="28" spans="1:9" ht="12" customHeight="1" x14ac:dyDescent="0.2">
      <c r="A28" s="125"/>
      <c r="B28" s="113"/>
      <c r="C28" s="120"/>
      <c r="G28" s="120"/>
      <c r="H28" s="113"/>
      <c r="I28" s="120"/>
    </row>
    <row r="29" spans="1:9" ht="12" customHeight="1" x14ac:dyDescent="0.2">
      <c r="A29" s="132"/>
      <c r="B29" s="113"/>
      <c r="C29" s="120"/>
      <c r="G29" s="132"/>
      <c r="H29" s="113"/>
      <c r="I29" s="132"/>
    </row>
    <row r="30" spans="1:9" ht="12" customHeight="1" x14ac:dyDescent="0.2">
      <c r="A30" s="133"/>
      <c r="B30" s="113"/>
      <c r="C30" s="120"/>
      <c r="G30" s="132"/>
      <c r="H30" s="113"/>
      <c r="I30" s="132"/>
    </row>
    <row r="31" spans="1:9" ht="12" customHeight="1" x14ac:dyDescent="0.2">
      <c r="A31" s="133"/>
      <c r="B31" s="113"/>
      <c r="C31" s="132"/>
      <c r="G31" s="132"/>
      <c r="H31" s="113"/>
      <c r="I31" s="132"/>
    </row>
    <row r="32" spans="1:9" ht="12" customHeight="1" x14ac:dyDescent="0.2">
      <c r="A32" s="134"/>
      <c r="B32" s="113"/>
      <c r="C32" s="134"/>
      <c r="G32" s="134"/>
      <c r="H32" s="113"/>
      <c r="I32" s="134"/>
    </row>
    <row r="33" ht="18" customHeight="1" x14ac:dyDescent="0.2"/>
  </sheetData>
  <mergeCells count="11">
    <mergeCell ref="A18:A19"/>
    <mergeCell ref="A23:A24"/>
    <mergeCell ref="A2:I2"/>
    <mergeCell ref="A6:C6"/>
    <mergeCell ref="F6:I6"/>
    <mergeCell ref="A8:C8"/>
    <mergeCell ref="G8:I8"/>
    <mergeCell ref="A10:A11"/>
    <mergeCell ref="C10:C11"/>
    <mergeCell ref="G10:G11"/>
    <mergeCell ref="I10:I11"/>
  </mergeCells>
  <phoneticPr fontId="2"/>
  <printOptions horizontalCentered="1" verticalCentered="1"/>
  <pageMargins left="0.70866141732283472" right="0.70866141732283472" top="0.35433070866141736" bottom="0.35433070866141736" header="0.31496062992125984" footer="0.31496062992125984"/>
  <pageSetup paperSize="9" fitToHeight="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9C53C-B764-45EC-8117-1E9332E89512}">
  <sheetPr>
    <pageSetUpPr fitToPage="1"/>
  </sheetPr>
  <dimension ref="A1:J33"/>
  <sheetViews>
    <sheetView view="pageBreakPreview" zoomScale="85" zoomScaleNormal="100" zoomScaleSheetLayoutView="85" workbookViewId="0">
      <selection activeCell="K27" sqref="K27"/>
    </sheetView>
  </sheetViews>
  <sheetFormatPr defaultRowHeight="13.2" x14ac:dyDescent="0.2"/>
  <cols>
    <col min="1" max="1" width="22.6640625" style="110" customWidth="1"/>
    <col min="2" max="2" width="13.6640625" style="110" customWidth="1"/>
    <col min="3" max="3" width="22.6640625" style="110" customWidth="1"/>
    <col min="4" max="4" width="9.6640625" style="110" customWidth="1"/>
    <col min="5" max="5" width="2.33203125" style="110" customWidth="1"/>
    <col min="6" max="6" width="3.44140625" style="110" customWidth="1"/>
    <col min="7" max="7" width="22.6640625" style="110" customWidth="1"/>
    <col min="8" max="8" width="13.6640625" style="110" customWidth="1"/>
    <col min="9" max="9" width="22.6640625" style="110" customWidth="1"/>
    <col min="10" max="10" width="16.33203125" style="110" customWidth="1"/>
    <col min="11" max="256" width="8.88671875" style="110"/>
    <col min="257" max="257" width="22.6640625" style="110" customWidth="1"/>
    <col min="258" max="258" width="13.6640625" style="110" customWidth="1"/>
    <col min="259" max="259" width="22.6640625" style="110" customWidth="1"/>
    <col min="260" max="260" width="9.6640625" style="110" customWidth="1"/>
    <col min="261" max="261" width="2.33203125" style="110" customWidth="1"/>
    <col min="262" max="262" width="3.44140625" style="110" customWidth="1"/>
    <col min="263" max="263" width="22.6640625" style="110" customWidth="1"/>
    <col min="264" max="264" width="13.6640625" style="110" customWidth="1"/>
    <col min="265" max="265" width="22.6640625" style="110" customWidth="1"/>
    <col min="266" max="266" width="16.33203125" style="110" customWidth="1"/>
    <col min="267" max="512" width="8.88671875" style="110"/>
    <col min="513" max="513" width="22.6640625" style="110" customWidth="1"/>
    <col min="514" max="514" width="13.6640625" style="110" customWidth="1"/>
    <col min="515" max="515" width="22.6640625" style="110" customWidth="1"/>
    <col min="516" max="516" width="9.6640625" style="110" customWidth="1"/>
    <col min="517" max="517" width="2.33203125" style="110" customWidth="1"/>
    <col min="518" max="518" width="3.44140625" style="110" customWidth="1"/>
    <col min="519" max="519" width="22.6640625" style="110" customWidth="1"/>
    <col min="520" max="520" width="13.6640625" style="110" customWidth="1"/>
    <col min="521" max="521" width="22.6640625" style="110" customWidth="1"/>
    <col min="522" max="522" width="16.33203125" style="110" customWidth="1"/>
    <col min="523" max="768" width="8.88671875" style="110"/>
    <col min="769" max="769" width="22.6640625" style="110" customWidth="1"/>
    <col min="770" max="770" width="13.6640625" style="110" customWidth="1"/>
    <col min="771" max="771" width="22.6640625" style="110" customWidth="1"/>
    <col min="772" max="772" width="9.6640625" style="110" customWidth="1"/>
    <col min="773" max="773" width="2.33203125" style="110" customWidth="1"/>
    <col min="774" max="774" width="3.44140625" style="110" customWidth="1"/>
    <col min="775" max="775" width="22.6640625" style="110" customWidth="1"/>
    <col min="776" max="776" width="13.6640625" style="110" customWidth="1"/>
    <col min="777" max="777" width="22.6640625" style="110" customWidth="1"/>
    <col min="778" max="778" width="16.33203125" style="110" customWidth="1"/>
    <col min="779" max="1024" width="8.88671875" style="110"/>
    <col min="1025" max="1025" width="22.6640625" style="110" customWidth="1"/>
    <col min="1026" max="1026" width="13.6640625" style="110" customWidth="1"/>
    <col min="1027" max="1027" width="22.6640625" style="110" customWidth="1"/>
    <col min="1028" max="1028" width="9.6640625" style="110" customWidth="1"/>
    <col min="1029" max="1029" width="2.33203125" style="110" customWidth="1"/>
    <col min="1030" max="1030" width="3.44140625" style="110" customWidth="1"/>
    <col min="1031" max="1031" width="22.6640625" style="110" customWidth="1"/>
    <col min="1032" max="1032" width="13.6640625" style="110" customWidth="1"/>
    <col min="1033" max="1033" width="22.6640625" style="110" customWidth="1"/>
    <col min="1034" max="1034" width="16.33203125" style="110" customWidth="1"/>
    <col min="1035" max="1280" width="8.88671875" style="110"/>
    <col min="1281" max="1281" width="22.6640625" style="110" customWidth="1"/>
    <col min="1282" max="1282" width="13.6640625" style="110" customWidth="1"/>
    <col min="1283" max="1283" width="22.6640625" style="110" customWidth="1"/>
    <col min="1284" max="1284" width="9.6640625" style="110" customWidth="1"/>
    <col min="1285" max="1285" width="2.33203125" style="110" customWidth="1"/>
    <col min="1286" max="1286" width="3.44140625" style="110" customWidth="1"/>
    <col min="1287" max="1287" width="22.6640625" style="110" customWidth="1"/>
    <col min="1288" max="1288" width="13.6640625" style="110" customWidth="1"/>
    <col min="1289" max="1289" width="22.6640625" style="110" customWidth="1"/>
    <col min="1290" max="1290" width="16.33203125" style="110" customWidth="1"/>
    <col min="1291" max="1536" width="8.88671875" style="110"/>
    <col min="1537" max="1537" width="22.6640625" style="110" customWidth="1"/>
    <col min="1538" max="1538" width="13.6640625" style="110" customWidth="1"/>
    <col min="1539" max="1539" width="22.6640625" style="110" customWidth="1"/>
    <col min="1540" max="1540" width="9.6640625" style="110" customWidth="1"/>
    <col min="1541" max="1541" width="2.33203125" style="110" customWidth="1"/>
    <col min="1542" max="1542" width="3.44140625" style="110" customWidth="1"/>
    <col min="1543" max="1543" width="22.6640625" style="110" customWidth="1"/>
    <col min="1544" max="1544" width="13.6640625" style="110" customWidth="1"/>
    <col min="1545" max="1545" width="22.6640625" style="110" customWidth="1"/>
    <col min="1546" max="1546" width="16.33203125" style="110" customWidth="1"/>
    <col min="1547" max="1792" width="8.88671875" style="110"/>
    <col min="1793" max="1793" width="22.6640625" style="110" customWidth="1"/>
    <col min="1794" max="1794" width="13.6640625" style="110" customWidth="1"/>
    <col min="1795" max="1795" width="22.6640625" style="110" customWidth="1"/>
    <col min="1796" max="1796" width="9.6640625" style="110" customWidth="1"/>
    <col min="1797" max="1797" width="2.33203125" style="110" customWidth="1"/>
    <col min="1798" max="1798" width="3.44140625" style="110" customWidth="1"/>
    <col min="1799" max="1799" width="22.6640625" style="110" customWidth="1"/>
    <col min="1800" max="1800" width="13.6640625" style="110" customWidth="1"/>
    <col min="1801" max="1801" width="22.6640625" style="110" customWidth="1"/>
    <col min="1802" max="1802" width="16.33203125" style="110" customWidth="1"/>
    <col min="1803" max="2048" width="8.88671875" style="110"/>
    <col min="2049" max="2049" width="22.6640625" style="110" customWidth="1"/>
    <col min="2050" max="2050" width="13.6640625" style="110" customWidth="1"/>
    <col min="2051" max="2051" width="22.6640625" style="110" customWidth="1"/>
    <col min="2052" max="2052" width="9.6640625" style="110" customWidth="1"/>
    <col min="2053" max="2053" width="2.33203125" style="110" customWidth="1"/>
    <col min="2054" max="2054" width="3.44140625" style="110" customWidth="1"/>
    <col min="2055" max="2055" width="22.6640625" style="110" customWidth="1"/>
    <col min="2056" max="2056" width="13.6640625" style="110" customWidth="1"/>
    <col min="2057" max="2057" width="22.6640625" style="110" customWidth="1"/>
    <col min="2058" max="2058" width="16.33203125" style="110" customWidth="1"/>
    <col min="2059" max="2304" width="8.88671875" style="110"/>
    <col min="2305" max="2305" width="22.6640625" style="110" customWidth="1"/>
    <col min="2306" max="2306" width="13.6640625" style="110" customWidth="1"/>
    <col min="2307" max="2307" width="22.6640625" style="110" customWidth="1"/>
    <col min="2308" max="2308" width="9.6640625" style="110" customWidth="1"/>
    <col min="2309" max="2309" width="2.33203125" style="110" customWidth="1"/>
    <col min="2310" max="2310" width="3.44140625" style="110" customWidth="1"/>
    <col min="2311" max="2311" width="22.6640625" style="110" customWidth="1"/>
    <col min="2312" max="2312" width="13.6640625" style="110" customWidth="1"/>
    <col min="2313" max="2313" width="22.6640625" style="110" customWidth="1"/>
    <col min="2314" max="2314" width="16.33203125" style="110" customWidth="1"/>
    <col min="2315" max="2560" width="8.88671875" style="110"/>
    <col min="2561" max="2561" width="22.6640625" style="110" customWidth="1"/>
    <col min="2562" max="2562" width="13.6640625" style="110" customWidth="1"/>
    <col min="2563" max="2563" width="22.6640625" style="110" customWidth="1"/>
    <col min="2564" max="2564" width="9.6640625" style="110" customWidth="1"/>
    <col min="2565" max="2565" width="2.33203125" style="110" customWidth="1"/>
    <col min="2566" max="2566" width="3.44140625" style="110" customWidth="1"/>
    <col min="2567" max="2567" width="22.6640625" style="110" customWidth="1"/>
    <col min="2568" max="2568" width="13.6640625" style="110" customWidth="1"/>
    <col min="2569" max="2569" width="22.6640625" style="110" customWidth="1"/>
    <col min="2570" max="2570" width="16.33203125" style="110" customWidth="1"/>
    <col min="2571" max="2816" width="8.88671875" style="110"/>
    <col min="2817" max="2817" width="22.6640625" style="110" customWidth="1"/>
    <col min="2818" max="2818" width="13.6640625" style="110" customWidth="1"/>
    <col min="2819" max="2819" width="22.6640625" style="110" customWidth="1"/>
    <col min="2820" max="2820" width="9.6640625" style="110" customWidth="1"/>
    <col min="2821" max="2821" width="2.33203125" style="110" customWidth="1"/>
    <col min="2822" max="2822" width="3.44140625" style="110" customWidth="1"/>
    <col min="2823" max="2823" width="22.6640625" style="110" customWidth="1"/>
    <col min="2824" max="2824" width="13.6640625" style="110" customWidth="1"/>
    <col min="2825" max="2825" width="22.6640625" style="110" customWidth="1"/>
    <col min="2826" max="2826" width="16.33203125" style="110" customWidth="1"/>
    <col min="2827" max="3072" width="8.88671875" style="110"/>
    <col min="3073" max="3073" width="22.6640625" style="110" customWidth="1"/>
    <col min="3074" max="3074" width="13.6640625" style="110" customWidth="1"/>
    <col min="3075" max="3075" width="22.6640625" style="110" customWidth="1"/>
    <col min="3076" max="3076" width="9.6640625" style="110" customWidth="1"/>
    <col min="3077" max="3077" width="2.33203125" style="110" customWidth="1"/>
    <col min="3078" max="3078" width="3.44140625" style="110" customWidth="1"/>
    <col min="3079" max="3079" width="22.6640625" style="110" customWidth="1"/>
    <col min="3080" max="3080" width="13.6640625" style="110" customWidth="1"/>
    <col min="3081" max="3081" width="22.6640625" style="110" customWidth="1"/>
    <col min="3082" max="3082" width="16.33203125" style="110" customWidth="1"/>
    <col min="3083" max="3328" width="8.88671875" style="110"/>
    <col min="3329" max="3329" width="22.6640625" style="110" customWidth="1"/>
    <col min="3330" max="3330" width="13.6640625" style="110" customWidth="1"/>
    <col min="3331" max="3331" width="22.6640625" style="110" customWidth="1"/>
    <col min="3332" max="3332" width="9.6640625" style="110" customWidth="1"/>
    <col min="3333" max="3333" width="2.33203125" style="110" customWidth="1"/>
    <col min="3334" max="3334" width="3.44140625" style="110" customWidth="1"/>
    <col min="3335" max="3335" width="22.6640625" style="110" customWidth="1"/>
    <col min="3336" max="3336" width="13.6640625" style="110" customWidth="1"/>
    <col min="3337" max="3337" width="22.6640625" style="110" customWidth="1"/>
    <col min="3338" max="3338" width="16.33203125" style="110" customWidth="1"/>
    <col min="3339" max="3584" width="8.88671875" style="110"/>
    <col min="3585" max="3585" width="22.6640625" style="110" customWidth="1"/>
    <col min="3586" max="3586" width="13.6640625" style="110" customWidth="1"/>
    <col min="3587" max="3587" width="22.6640625" style="110" customWidth="1"/>
    <col min="3588" max="3588" width="9.6640625" style="110" customWidth="1"/>
    <col min="3589" max="3589" width="2.33203125" style="110" customWidth="1"/>
    <col min="3590" max="3590" width="3.44140625" style="110" customWidth="1"/>
    <col min="3591" max="3591" width="22.6640625" style="110" customWidth="1"/>
    <col min="3592" max="3592" width="13.6640625" style="110" customWidth="1"/>
    <col min="3593" max="3593" width="22.6640625" style="110" customWidth="1"/>
    <col min="3594" max="3594" width="16.33203125" style="110" customWidth="1"/>
    <col min="3595" max="3840" width="8.88671875" style="110"/>
    <col min="3841" max="3841" width="22.6640625" style="110" customWidth="1"/>
    <col min="3842" max="3842" width="13.6640625" style="110" customWidth="1"/>
    <col min="3843" max="3843" width="22.6640625" style="110" customWidth="1"/>
    <col min="3844" max="3844" width="9.6640625" style="110" customWidth="1"/>
    <col min="3845" max="3845" width="2.33203125" style="110" customWidth="1"/>
    <col min="3846" max="3846" width="3.44140625" style="110" customWidth="1"/>
    <col min="3847" max="3847" width="22.6640625" style="110" customWidth="1"/>
    <col min="3848" max="3848" width="13.6640625" style="110" customWidth="1"/>
    <col min="3849" max="3849" width="22.6640625" style="110" customWidth="1"/>
    <col min="3850" max="3850" width="16.33203125" style="110" customWidth="1"/>
    <col min="3851" max="4096" width="8.88671875" style="110"/>
    <col min="4097" max="4097" width="22.6640625" style="110" customWidth="1"/>
    <col min="4098" max="4098" width="13.6640625" style="110" customWidth="1"/>
    <col min="4099" max="4099" width="22.6640625" style="110" customWidth="1"/>
    <col min="4100" max="4100" width="9.6640625" style="110" customWidth="1"/>
    <col min="4101" max="4101" width="2.33203125" style="110" customWidth="1"/>
    <col min="4102" max="4102" width="3.44140625" style="110" customWidth="1"/>
    <col min="4103" max="4103" width="22.6640625" style="110" customWidth="1"/>
    <col min="4104" max="4104" width="13.6640625" style="110" customWidth="1"/>
    <col min="4105" max="4105" width="22.6640625" style="110" customWidth="1"/>
    <col min="4106" max="4106" width="16.33203125" style="110" customWidth="1"/>
    <col min="4107" max="4352" width="8.88671875" style="110"/>
    <col min="4353" max="4353" width="22.6640625" style="110" customWidth="1"/>
    <col min="4354" max="4354" width="13.6640625" style="110" customWidth="1"/>
    <col min="4355" max="4355" width="22.6640625" style="110" customWidth="1"/>
    <col min="4356" max="4356" width="9.6640625" style="110" customWidth="1"/>
    <col min="4357" max="4357" width="2.33203125" style="110" customWidth="1"/>
    <col min="4358" max="4358" width="3.44140625" style="110" customWidth="1"/>
    <col min="4359" max="4359" width="22.6640625" style="110" customWidth="1"/>
    <col min="4360" max="4360" width="13.6640625" style="110" customWidth="1"/>
    <col min="4361" max="4361" width="22.6640625" style="110" customWidth="1"/>
    <col min="4362" max="4362" width="16.33203125" style="110" customWidth="1"/>
    <col min="4363" max="4608" width="8.88671875" style="110"/>
    <col min="4609" max="4609" width="22.6640625" style="110" customWidth="1"/>
    <col min="4610" max="4610" width="13.6640625" style="110" customWidth="1"/>
    <col min="4611" max="4611" width="22.6640625" style="110" customWidth="1"/>
    <col min="4612" max="4612" width="9.6640625" style="110" customWidth="1"/>
    <col min="4613" max="4613" width="2.33203125" style="110" customWidth="1"/>
    <col min="4614" max="4614" width="3.44140625" style="110" customWidth="1"/>
    <col min="4615" max="4615" width="22.6640625" style="110" customWidth="1"/>
    <col min="4616" max="4616" width="13.6640625" style="110" customWidth="1"/>
    <col min="4617" max="4617" width="22.6640625" style="110" customWidth="1"/>
    <col min="4618" max="4618" width="16.33203125" style="110" customWidth="1"/>
    <col min="4619" max="4864" width="8.88671875" style="110"/>
    <col min="4865" max="4865" width="22.6640625" style="110" customWidth="1"/>
    <col min="4866" max="4866" width="13.6640625" style="110" customWidth="1"/>
    <col min="4867" max="4867" width="22.6640625" style="110" customWidth="1"/>
    <col min="4868" max="4868" width="9.6640625" style="110" customWidth="1"/>
    <col min="4869" max="4869" width="2.33203125" style="110" customWidth="1"/>
    <col min="4870" max="4870" width="3.44140625" style="110" customWidth="1"/>
    <col min="4871" max="4871" width="22.6640625" style="110" customWidth="1"/>
    <col min="4872" max="4872" width="13.6640625" style="110" customWidth="1"/>
    <col min="4873" max="4873" width="22.6640625" style="110" customWidth="1"/>
    <col min="4874" max="4874" width="16.33203125" style="110" customWidth="1"/>
    <col min="4875" max="5120" width="8.88671875" style="110"/>
    <col min="5121" max="5121" width="22.6640625" style="110" customWidth="1"/>
    <col min="5122" max="5122" width="13.6640625" style="110" customWidth="1"/>
    <col min="5123" max="5123" width="22.6640625" style="110" customWidth="1"/>
    <col min="5124" max="5124" width="9.6640625" style="110" customWidth="1"/>
    <col min="5125" max="5125" width="2.33203125" style="110" customWidth="1"/>
    <col min="5126" max="5126" width="3.44140625" style="110" customWidth="1"/>
    <col min="5127" max="5127" width="22.6640625" style="110" customWidth="1"/>
    <col min="5128" max="5128" width="13.6640625" style="110" customWidth="1"/>
    <col min="5129" max="5129" width="22.6640625" style="110" customWidth="1"/>
    <col min="5130" max="5130" width="16.33203125" style="110" customWidth="1"/>
    <col min="5131" max="5376" width="8.88671875" style="110"/>
    <col min="5377" max="5377" width="22.6640625" style="110" customWidth="1"/>
    <col min="5378" max="5378" width="13.6640625" style="110" customWidth="1"/>
    <col min="5379" max="5379" width="22.6640625" style="110" customWidth="1"/>
    <col min="5380" max="5380" width="9.6640625" style="110" customWidth="1"/>
    <col min="5381" max="5381" width="2.33203125" style="110" customWidth="1"/>
    <col min="5382" max="5382" width="3.44140625" style="110" customWidth="1"/>
    <col min="5383" max="5383" width="22.6640625" style="110" customWidth="1"/>
    <col min="5384" max="5384" width="13.6640625" style="110" customWidth="1"/>
    <col min="5385" max="5385" width="22.6640625" style="110" customWidth="1"/>
    <col min="5386" max="5386" width="16.33203125" style="110" customWidth="1"/>
    <col min="5387" max="5632" width="8.88671875" style="110"/>
    <col min="5633" max="5633" width="22.6640625" style="110" customWidth="1"/>
    <col min="5634" max="5634" width="13.6640625" style="110" customWidth="1"/>
    <col min="5635" max="5635" width="22.6640625" style="110" customWidth="1"/>
    <col min="5636" max="5636" width="9.6640625" style="110" customWidth="1"/>
    <col min="5637" max="5637" width="2.33203125" style="110" customWidth="1"/>
    <col min="5638" max="5638" width="3.44140625" style="110" customWidth="1"/>
    <col min="5639" max="5639" width="22.6640625" style="110" customWidth="1"/>
    <col min="5640" max="5640" width="13.6640625" style="110" customWidth="1"/>
    <col min="5641" max="5641" width="22.6640625" style="110" customWidth="1"/>
    <col min="5642" max="5642" width="16.33203125" style="110" customWidth="1"/>
    <col min="5643" max="5888" width="8.88671875" style="110"/>
    <col min="5889" max="5889" width="22.6640625" style="110" customWidth="1"/>
    <col min="5890" max="5890" width="13.6640625" style="110" customWidth="1"/>
    <col min="5891" max="5891" width="22.6640625" style="110" customWidth="1"/>
    <col min="5892" max="5892" width="9.6640625" style="110" customWidth="1"/>
    <col min="5893" max="5893" width="2.33203125" style="110" customWidth="1"/>
    <col min="5894" max="5894" width="3.44140625" style="110" customWidth="1"/>
    <col min="5895" max="5895" width="22.6640625" style="110" customWidth="1"/>
    <col min="5896" max="5896" width="13.6640625" style="110" customWidth="1"/>
    <col min="5897" max="5897" width="22.6640625" style="110" customWidth="1"/>
    <col min="5898" max="5898" width="16.33203125" style="110" customWidth="1"/>
    <col min="5899" max="6144" width="8.88671875" style="110"/>
    <col min="6145" max="6145" width="22.6640625" style="110" customWidth="1"/>
    <col min="6146" max="6146" width="13.6640625" style="110" customWidth="1"/>
    <col min="6147" max="6147" width="22.6640625" style="110" customWidth="1"/>
    <col min="6148" max="6148" width="9.6640625" style="110" customWidth="1"/>
    <col min="6149" max="6149" width="2.33203125" style="110" customWidth="1"/>
    <col min="6150" max="6150" width="3.44140625" style="110" customWidth="1"/>
    <col min="6151" max="6151" width="22.6640625" style="110" customWidth="1"/>
    <col min="6152" max="6152" width="13.6640625" style="110" customWidth="1"/>
    <col min="6153" max="6153" width="22.6640625" style="110" customWidth="1"/>
    <col min="6154" max="6154" width="16.33203125" style="110" customWidth="1"/>
    <col min="6155" max="6400" width="8.88671875" style="110"/>
    <col min="6401" max="6401" width="22.6640625" style="110" customWidth="1"/>
    <col min="6402" max="6402" width="13.6640625" style="110" customWidth="1"/>
    <col min="6403" max="6403" width="22.6640625" style="110" customWidth="1"/>
    <col min="6404" max="6404" width="9.6640625" style="110" customWidth="1"/>
    <col min="6405" max="6405" width="2.33203125" style="110" customWidth="1"/>
    <col min="6406" max="6406" width="3.44140625" style="110" customWidth="1"/>
    <col min="6407" max="6407" width="22.6640625" style="110" customWidth="1"/>
    <col min="6408" max="6408" width="13.6640625" style="110" customWidth="1"/>
    <col min="6409" max="6409" width="22.6640625" style="110" customWidth="1"/>
    <col min="6410" max="6410" width="16.33203125" style="110" customWidth="1"/>
    <col min="6411" max="6656" width="8.88671875" style="110"/>
    <col min="6657" max="6657" width="22.6640625" style="110" customWidth="1"/>
    <col min="6658" max="6658" width="13.6640625" style="110" customWidth="1"/>
    <col min="6659" max="6659" width="22.6640625" style="110" customWidth="1"/>
    <col min="6660" max="6660" width="9.6640625" style="110" customWidth="1"/>
    <col min="6661" max="6661" width="2.33203125" style="110" customWidth="1"/>
    <col min="6662" max="6662" width="3.44140625" style="110" customWidth="1"/>
    <col min="6663" max="6663" width="22.6640625" style="110" customWidth="1"/>
    <col min="6664" max="6664" width="13.6640625" style="110" customWidth="1"/>
    <col min="6665" max="6665" width="22.6640625" style="110" customWidth="1"/>
    <col min="6666" max="6666" width="16.33203125" style="110" customWidth="1"/>
    <col min="6667" max="6912" width="8.88671875" style="110"/>
    <col min="6913" max="6913" width="22.6640625" style="110" customWidth="1"/>
    <col min="6914" max="6914" width="13.6640625" style="110" customWidth="1"/>
    <col min="6915" max="6915" width="22.6640625" style="110" customWidth="1"/>
    <col min="6916" max="6916" width="9.6640625" style="110" customWidth="1"/>
    <col min="6917" max="6917" width="2.33203125" style="110" customWidth="1"/>
    <col min="6918" max="6918" width="3.44140625" style="110" customWidth="1"/>
    <col min="6919" max="6919" width="22.6640625" style="110" customWidth="1"/>
    <col min="6920" max="6920" width="13.6640625" style="110" customWidth="1"/>
    <col min="6921" max="6921" width="22.6640625" style="110" customWidth="1"/>
    <col min="6922" max="6922" width="16.33203125" style="110" customWidth="1"/>
    <col min="6923" max="7168" width="8.88671875" style="110"/>
    <col min="7169" max="7169" width="22.6640625" style="110" customWidth="1"/>
    <col min="7170" max="7170" width="13.6640625" style="110" customWidth="1"/>
    <col min="7171" max="7171" width="22.6640625" style="110" customWidth="1"/>
    <col min="7172" max="7172" width="9.6640625" style="110" customWidth="1"/>
    <col min="7173" max="7173" width="2.33203125" style="110" customWidth="1"/>
    <col min="7174" max="7174" width="3.44140625" style="110" customWidth="1"/>
    <col min="7175" max="7175" width="22.6640625" style="110" customWidth="1"/>
    <col min="7176" max="7176" width="13.6640625" style="110" customWidth="1"/>
    <col min="7177" max="7177" width="22.6640625" style="110" customWidth="1"/>
    <col min="7178" max="7178" width="16.33203125" style="110" customWidth="1"/>
    <col min="7179" max="7424" width="8.88671875" style="110"/>
    <col min="7425" max="7425" width="22.6640625" style="110" customWidth="1"/>
    <col min="7426" max="7426" width="13.6640625" style="110" customWidth="1"/>
    <col min="7427" max="7427" width="22.6640625" style="110" customWidth="1"/>
    <col min="7428" max="7428" width="9.6640625" style="110" customWidth="1"/>
    <col min="7429" max="7429" width="2.33203125" style="110" customWidth="1"/>
    <col min="7430" max="7430" width="3.44140625" style="110" customWidth="1"/>
    <col min="7431" max="7431" width="22.6640625" style="110" customWidth="1"/>
    <col min="7432" max="7432" width="13.6640625" style="110" customWidth="1"/>
    <col min="7433" max="7433" width="22.6640625" style="110" customWidth="1"/>
    <col min="7434" max="7434" width="16.33203125" style="110" customWidth="1"/>
    <col min="7435" max="7680" width="8.88671875" style="110"/>
    <col min="7681" max="7681" width="22.6640625" style="110" customWidth="1"/>
    <col min="7682" max="7682" width="13.6640625" style="110" customWidth="1"/>
    <col min="7683" max="7683" width="22.6640625" style="110" customWidth="1"/>
    <col min="7684" max="7684" width="9.6640625" style="110" customWidth="1"/>
    <col min="7685" max="7685" width="2.33203125" style="110" customWidth="1"/>
    <col min="7686" max="7686" width="3.44140625" style="110" customWidth="1"/>
    <col min="7687" max="7687" width="22.6640625" style="110" customWidth="1"/>
    <col min="7688" max="7688" width="13.6640625" style="110" customWidth="1"/>
    <col min="7689" max="7689" width="22.6640625" style="110" customWidth="1"/>
    <col min="7690" max="7690" width="16.33203125" style="110" customWidth="1"/>
    <col min="7691" max="7936" width="8.88671875" style="110"/>
    <col min="7937" max="7937" width="22.6640625" style="110" customWidth="1"/>
    <col min="7938" max="7938" width="13.6640625" style="110" customWidth="1"/>
    <col min="7939" max="7939" width="22.6640625" style="110" customWidth="1"/>
    <col min="7940" max="7940" width="9.6640625" style="110" customWidth="1"/>
    <col min="7941" max="7941" width="2.33203125" style="110" customWidth="1"/>
    <col min="7942" max="7942" width="3.44140625" style="110" customWidth="1"/>
    <col min="7943" max="7943" width="22.6640625" style="110" customWidth="1"/>
    <col min="7944" max="7944" width="13.6640625" style="110" customWidth="1"/>
    <col min="7945" max="7945" width="22.6640625" style="110" customWidth="1"/>
    <col min="7946" max="7946" width="16.33203125" style="110" customWidth="1"/>
    <col min="7947" max="8192" width="8.88671875" style="110"/>
    <col min="8193" max="8193" width="22.6640625" style="110" customWidth="1"/>
    <col min="8194" max="8194" width="13.6640625" style="110" customWidth="1"/>
    <col min="8195" max="8195" width="22.6640625" style="110" customWidth="1"/>
    <col min="8196" max="8196" width="9.6640625" style="110" customWidth="1"/>
    <col min="8197" max="8197" width="2.33203125" style="110" customWidth="1"/>
    <col min="8198" max="8198" width="3.44140625" style="110" customWidth="1"/>
    <col min="8199" max="8199" width="22.6640625" style="110" customWidth="1"/>
    <col min="8200" max="8200" width="13.6640625" style="110" customWidth="1"/>
    <col min="8201" max="8201" width="22.6640625" style="110" customWidth="1"/>
    <col min="8202" max="8202" width="16.33203125" style="110" customWidth="1"/>
    <col min="8203" max="8448" width="8.88671875" style="110"/>
    <col min="8449" max="8449" width="22.6640625" style="110" customWidth="1"/>
    <col min="8450" max="8450" width="13.6640625" style="110" customWidth="1"/>
    <col min="8451" max="8451" width="22.6640625" style="110" customWidth="1"/>
    <col min="8452" max="8452" width="9.6640625" style="110" customWidth="1"/>
    <col min="8453" max="8453" width="2.33203125" style="110" customWidth="1"/>
    <col min="8454" max="8454" width="3.44140625" style="110" customWidth="1"/>
    <col min="8455" max="8455" width="22.6640625" style="110" customWidth="1"/>
    <col min="8456" max="8456" width="13.6640625" style="110" customWidth="1"/>
    <col min="8457" max="8457" width="22.6640625" style="110" customWidth="1"/>
    <col min="8458" max="8458" width="16.33203125" style="110" customWidth="1"/>
    <col min="8459" max="8704" width="8.88671875" style="110"/>
    <col min="8705" max="8705" width="22.6640625" style="110" customWidth="1"/>
    <col min="8706" max="8706" width="13.6640625" style="110" customWidth="1"/>
    <col min="8707" max="8707" width="22.6640625" style="110" customWidth="1"/>
    <col min="8708" max="8708" width="9.6640625" style="110" customWidth="1"/>
    <col min="8709" max="8709" width="2.33203125" style="110" customWidth="1"/>
    <col min="8710" max="8710" width="3.44140625" style="110" customWidth="1"/>
    <col min="8711" max="8711" width="22.6640625" style="110" customWidth="1"/>
    <col min="8712" max="8712" width="13.6640625" style="110" customWidth="1"/>
    <col min="8713" max="8713" width="22.6640625" style="110" customWidth="1"/>
    <col min="8714" max="8714" width="16.33203125" style="110" customWidth="1"/>
    <col min="8715" max="8960" width="8.88671875" style="110"/>
    <col min="8961" max="8961" width="22.6640625" style="110" customWidth="1"/>
    <col min="8962" max="8962" width="13.6640625" style="110" customWidth="1"/>
    <col min="8963" max="8963" width="22.6640625" style="110" customWidth="1"/>
    <col min="8964" max="8964" width="9.6640625" style="110" customWidth="1"/>
    <col min="8965" max="8965" width="2.33203125" style="110" customWidth="1"/>
    <col min="8966" max="8966" width="3.44140625" style="110" customWidth="1"/>
    <col min="8967" max="8967" width="22.6640625" style="110" customWidth="1"/>
    <col min="8968" max="8968" width="13.6640625" style="110" customWidth="1"/>
    <col min="8969" max="8969" width="22.6640625" style="110" customWidth="1"/>
    <col min="8970" max="8970" width="16.33203125" style="110" customWidth="1"/>
    <col min="8971" max="9216" width="8.88671875" style="110"/>
    <col min="9217" max="9217" width="22.6640625" style="110" customWidth="1"/>
    <col min="9218" max="9218" width="13.6640625" style="110" customWidth="1"/>
    <col min="9219" max="9219" width="22.6640625" style="110" customWidth="1"/>
    <col min="9220" max="9220" width="9.6640625" style="110" customWidth="1"/>
    <col min="9221" max="9221" width="2.33203125" style="110" customWidth="1"/>
    <col min="9222" max="9222" width="3.44140625" style="110" customWidth="1"/>
    <col min="9223" max="9223" width="22.6640625" style="110" customWidth="1"/>
    <col min="9224" max="9224" width="13.6640625" style="110" customWidth="1"/>
    <col min="9225" max="9225" width="22.6640625" style="110" customWidth="1"/>
    <col min="9226" max="9226" width="16.33203125" style="110" customWidth="1"/>
    <col min="9227" max="9472" width="8.88671875" style="110"/>
    <col min="9473" max="9473" width="22.6640625" style="110" customWidth="1"/>
    <col min="9474" max="9474" width="13.6640625" style="110" customWidth="1"/>
    <col min="9475" max="9475" width="22.6640625" style="110" customWidth="1"/>
    <col min="9476" max="9476" width="9.6640625" style="110" customWidth="1"/>
    <col min="9477" max="9477" width="2.33203125" style="110" customWidth="1"/>
    <col min="9478" max="9478" width="3.44140625" style="110" customWidth="1"/>
    <col min="9479" max="9479" width="22.6640625" style="110" customWidth="1"/>
    <col min="9480" max="9480" width="13.6640625" style="110" customWidth="1"/>
    <col min="9481" max="9481" width="22.6640625" style="110" customWidth="1"/>
    <col min="9482" max="9482" width="16.33203125" style="110" customWidth="1"/>
    <col min="9483" max="9728" width="8.88671875" style="110"/>
    <col min="9729" max="9729" width="22.6640625" style="110" customWidth="1"/>
    <col min="9730" max="9730" width="13.6640625" style="110" customWidth="1"/>
    <col min="9731" max="9731" width="22.6640625" style="110" customWidth="1"/>
    <col min="9732" max="9732" width="9.6640625" style="110" customWidth="1"/>
    <col min="9733" max="9733" width="2.33203125" style="110" customWidth="1"/>
    <col min="9734" max="9734" width="3.44140625" style="110" customWidth="1"/>
    <col min="9735" max="9735" width="22.6640625" style="110" customWidth="1"/>
    <col min="9736" max="9736" width="13.6640625" style="110" customWidth="1"/>
    <col min="9737" max="9737" width="22.6640625" style="110" customWidth="1"/>
    <col min="9738" max="9738" width="16.33203125" style="110" customWidth="1"/>
    <col min="9739" max="9984" width="8.88671875" style="110"/>
    <col min="9985" max="9985" width="22.6640625" style="110" customWidth="1"/>
    <col min="9986" max="9986" width="13.6640625" style="110" customWidth="1"/>
    <col min="9987" max="9987" width="22.6640625" style="110" customWidth="1"/>
    <col min="9988" max="9988" width="9.6640625" style="110" customWidth="1"/>
    <col min="9989" max="9989" width="2.33203125" style="110" customWidth="1"/>
    <col min="9990" max="9990" width="3.44140625" style="110" customWidth="1"/>
    <col min="9991" max="9991" width="22.6640625" style="110" customWidth="1"/>
    <col min="9992" max="9992" width="13.6640625" style="110" customWidth="1"/>
    <col min="9993" max="9993" width="22.6640625" style="110" customWidth="1"/>
    <col min="9994" max="9994" width="16.33203125" style="110" customWidth="1"/>
    <col min="9995" max="10240" width="8.88671875" style="110"/>
    <col min="10241" max="10241" width="22.6640625" style="110" customWidth="1"/>
    <col min="10242" max="10242" width="13.6640625" style="110" customWidth="1"/>
    <col min="10243" max="10243" width="22.6640625" style="110" customWidth="1"/>
    <col min="10244" max="10244" width="9.6640625" style="110" customWidth="1"/>
    <col min="10245" max="10245" width="2.33203125" style="110" customWidth="1"/>
    <col min="10246" max="10246" width="3.44140625" style="110" customWidth="1"/>
    <col min="10247" max="10247" width="22.6640625" style="110" customWidth="1"/>
    <col min="10248" max="10248" width="13.6640625" style="110" customWidth="1"/>
    <col min="10249" max="10249" width="22.6640625" style="110" customWidth="1"/>
    <col min="10250" max="10250" width="16.33203125" style="110" customWidth="1"/>
    <col min="10251" max="10496" width="8.88671875" style="110"/>
    <col min="10497" max="10497" width="22.6640625" style="110" customWidth="1"/>
    <col min="10498" max="10498" width="13.6640625" style="110" customWidth="1"/>
    <col min="10499" max="10499" width="22.6640625" style="110" customWidth="1"/>
    <col min="10500" max="10500" width="9.6640625" style="110" customWidth="1"/>
    <col min="10501" max="10501" width="2.33203125" style="110" customWidth="1"/>
    <col min="10502" max="10502" width="3.44140625" style="110" customWidth="1"/>
    <col min="10503" max="10503" width="22.6640625" style="110" customWidth="1"/>
    <col min="10504" max="10504" width="13.6640625" style="110" customWidth="1"/>
    <col min="10505" max="10505" width="22.6640625" style="110" customWidth="1"/>
    <col min="10506" max="10506" width="16.33203125" style="110" customWidth="1"/>
    <col min="10507" max="10752" width="8.88671875" style="110"/>
    <col min="10753" max="10753" width="22.6640625" style="110" customWidth="1"/>
    <col min="10754" max="10754" width="13.6640625" style="110" customWidth="1"/>
    <col min="10755" max="10755" width="22.6640625" style="110" customWidth="1"/>
    <col min="10756" max="10756" width="9.6640625" style="110" customWidth="1"/>
    <col min="10757" max="10757" width="2.33203125" style="110" customWidth="1"/>
    <col min="10758" max="10758" width="3.44140625" style="110" customWidth="1"/>
    <col min="10759" max="10759" width="22.6640625" style="110" customWidth="1"/>
    <col min="10760" max="10760" width="13.6640625" style="110" customWidth="1"/>
    <col min="10761" max="10761" width="22.6640625" style="110" customWidth="1"/>
    <col min="10762" max="10762" width="16.33203125" style="110" customWidth="1"/>
    <col min="10763" max="11008" width="8.88671875" style="110"/>
    <col min="11009" max="11009" width="22.6640625" style="110" customWidth="1"/>
    <col min="11010" max="11010" width="13.6640625" style="110" customWidth="1"/>
    <col min="11011" max="11011" width="22.6640625" style="110" customWidth="1"/>
    <col min="11012" max="11012" width="9.6640625" style="110" customWidth="1"/>
    <col min="11013" max="11013" width="2.33203125" style="110" customWidth="1"/>
    <col min="11014" max="11014" width="3.44140625" style="110" customWidth="1"/>
    <col min="11015" max="11015" width="22.6640625" style="110" customWidth="1"/>
    <col min="11016" max="11016" width="13.6640625" style="110" customWidth="1"/>
    <col min="11017" max="11017" width="22.6640625" style="110" customWidth="1"/>
    <col min="11018" max="11018" width="16.33203125" style="110" customWidth="1"/>
    <col min="11019" max="11264" width="8.88671875" style="110"/>
    <col min="11265" max="11265" width="22.6640625" style="110" customWidth="1"/>
    <col min="11266" max="11266" width="13.6640625" style="110" customWidth="1"/>
    <col min="11267" max="11267" width="22.6640625" style="110" customWidth="1"/>
    <col min="11268" max="11268" width="9.6640625" style="110" customWidth="1"/>
    <col min="11269" max="11269" width="2.33203125" style="110" customWidth="1"/>
    <col min="11270" max="11270" width="3.44140625" style="110" customWidth="1"/>
    <col min="11271" max="11271" width="22.6640625" style="110" customWidth="1"/>
    <col min="11272" max="11272" width="13.6640625" style="110" customWidth="1"/>
    <col min="11273" max="11273" width="22.6640625" style="110" customWidth="1"/>
    <col min="11274" max="11274" width="16.33203125" style="110" customWidth="1"/>
    <col min="11275" max="11520" width="8.88671875" style="110"/>
    <col min="11521" max="11521" width="22.6640625" style="110" customWidth="1"/>
    <col min="11522" max="11522" width="13.6640625" style="110" customWidth="1"/>
    <col min="11523" max="11523" width="22.6640625" style="110" customWidth="1"/>
    <col min="11524" max="11524" width="9.6640625" style="110" customWidth="1"/>
    <col min="11525" max="11525" width="2.33203125" style="110" customWidth="1"/>
    <col min="11526" max="11526" width="3.44140625" style="110" customWidth="1"/>
    <col min="11527" max="11527" width="22.6640625" style="110" customWidth="1"/>
    <col min="11528" max="11528" width="13.6640625" style="110" customWidth="1"/>
    <col min="11529" max="11529" width="22.6640625" style="110" customWidth="1"/>
    <col min="11530" max="11530" width="16.33203125" style="110" customWidth="1"/>
    <col min="11531" max="11776" width="8.88671875" style="110"/>
    <col min="11777" max="11777" width="22.6640625" style="110" customWidth="1"/>
    <col min="11778" max="11778" width="13.6640625" style="110" customWidth="1"/>
    <col min="11779" max="11779" width="22.6640625" style="110" customWidth="1"/>
    <col min="11780" max="11780" width="9.6640625" style="110" customWidth="1"/>
    <col min="11781" max="11781" width="2.33203125" style="110" customWidth="1"/>
    <col min="11782" max="11782" width="3.44140625" style="110" customWidth="1"/>
    <col min="11783" max="11783" width="22.6640625" style="110" customWidth="1"/>
    <col min="11784" max="11784" width="13.6640625" style="110" customWidth="1"/>
    <col min="11785" max="11785" width="22.6640625" style="110" customWidth="1"/>
    <col min="11786" max="11786" width="16.33203125" style="110" customWidth="1"/>
    <col min="11787" max="12032" width="8.88671875" style="110"/>
    <col min="12033" max="12033" width="22.6640625" style="110" customWidth="1"/>
    <col min="12034" max="12034" width="13.6640625" style="110" customWidth="1"/>
    <col min="12035" max="12035" width="22.6640625" style="110" customWidth="1"/>
    <col min="12036" max="12036" width="9.6640625" style="110" customWidth="1"/>
    <col min="12037" max="12037" width="2.33203125" style="110" customWidth="1"/>
    <col min="12038" max="12038" width="3.44140625" style="110" customWidth="1"/>
    <col min="12039" max="12039" width="22.6640625" style="110" customWidth="1"/>
    <col min="12040" max="12040" width="13.6640625" style="110" customWidth="1"/>
    <col min="12041" max="12041" width="22.6640625" style="110" customWidth="1"/>
    <col min="12042" max="12042" width="16.33203125" style="110" customWidth="1"/>
    <col min="12043" max="12288" width="8.88671875" style="110"/>
    <col min="12289" max="12289" width="22.6640625" style="110" customWidth="1"/>
    <col min="12290" max="12290" width="13.6640625" style="110" customWidth="1"/>
    <col min="12291" max="12291" width="22.6640625" style="110" customWidth="1"/>
    <col min="12292" max="12292" width="9.6640625" style="110" customWidth="1"/>
    <col min="12293" max="12293" width="2.33203125" style="110" customWidth="1"/>
    <col min="12294" max="12294" width="3.44140625" style="110" customWidth="1"/>
    <col min="12295" max="12295" width="22.6640625" style="110" customWidth="1"/>
    <col min="12296" max="12296" width="13.6640625" style="110" customWidth="1"/>
    <col min="12297" max="12297" width="22.6640625" style="110" customWidth="1"/>
    <col min="12298" max="12298" width="16.33203125" style="110" customWidth="1"/>
    <col min="12299" max="12544" width="8.88671875" style="110"/>
    <col min="12545" max="12545" width="22.6640625" style="110" customWidth="1"/>
    <col min="12546" max="12546" width="13.6640625" style="110" customWidth="1"/>
    <col min="12547" max="12547" width="22.6640625" style="110" customWidth="1"/>
    <col min="12548" max="12548" width="9.6640625" style="110" customWidth="1"/>
    <col min="12549" max="12549" width="2.33203125" style="110" customWidth="1"/>
    <col min="12550" max="12550" width="3.44140625" style="110" customWidth="1"/>
    <col min="12551" max="12551" width="22.6640625" style="110" customWidth="1"/>
    <col min="12552" max="12552" width="13.6640625" style="110" customWidth="1"/>
    <col min="12553" max="12553" width="22.6640625" style="110" customWidth="1"/>
    <col min="12554" max="12554" width="16.33203125" style="110" customWidth="1"/>
    <col min="12555" max="12800" width="8.88671875" style="110"/>
    <col min="12801" max="12801" width="22.6640625" style="110" customWidth="1"/>
    <col min="12802" max="12802" width="13.6640625" style="110" customWidth="1"/>
    <col min="12803" max="12803" width="22.6640625" style="110" customWidth="1"/>
    <col min="12804" max="12804" width="9.6640625" style="110" customWidth="1"/>
    <col min="12805" max="12805" width="2.33203125" style="110" customWidth="1"/>
    <col min="12806" max="12806" width="3.44140625" style="110" customWidth="1"/>
    <col min="12807" max="12807" width="22.6640625" style="110" customWidth="1"/>
    <col min="12808" max="12808" width="13.6640625" style="110" customWidth="1"/>
    <col min="12809" max="12809" width="22.6640625" style="110" customWidth="1"/>
    <col min="12810" max="12810" width="16.33203125" style="110" customWidth="1"/>
    <col min="12811" max="13056" width="8.88671875" style="110"/>
    <col min="13057" max="13057" width="22.6640625" style="110" customWidth="1"/>
    <col min="13058" max="13058" width="13.6640625" style="110" customWidth="1"/>
    <col min="13059" max="13059" width="22.6640625" style="110" customWidth="1"/>
    <col min="13060" max="13060" width="9.6640625" style="110" customWidth="1"/>
    <col min="13061" max="13061" width="2.33203125" style="110" customWidth="1"/>
    <col min="13062" max="13062" width="3.44140625" style="110" customWidth="1"/>
    <col min="13063" max="13063" width="22.6640625" style="110" customWidth="1"/>
    <col min="13064" max="13064" width="13.6640625" style="110" customWidth="1"/>
    <col min="13065" max="13065" width="22.6640625" style="110" customWidth="1"/>
    <col min="13066" max="13066" width="16.33203125" style="110" customWidth="1"/>
    <col min="13067" max="13312" width="8.88671875" style="110"/>
    <col min="13313" max="13313" width="22.6640625" style="110" customWidth="1"/>
    <col min="13314" max="13314" width="13.6640625" style="110" customWidth="1"/>
    <col min="13315" max="13315" width="22.6640625" style="110" customWidth="1"/>
    <col min="13316" max="13316" width="9.6640625" style="110" customWidth="1"/>
    <col min="13317" max="13317" width="2.33203125" style="110" customWidth="1"/>
    <col min="13318" max="13318" width="3.44140625" style="110" customWidth="1"/>
    <col min="13319" max="13319" width="22.6640625" style="110" customWidth="1"/>
    <col min="13320" max="13320" width="13.6640625" style="110" customWidth="1"/>
    <col min="13321" max="13321" width="22.6640625" style="110" customWidth="1"/>
    <col min="13322" max="13322" width="16.33203125" style="110" customWidth="1"/>
    <col min="13323" max="13568" width="8.88671875" style="110"/>
    <col min="13569" max="13569" width="22.6640625" style="110" customWidth="1"/>
    <col min="13570" max="13570" width="13.6640625" style="110" customWidth="1"/>
    <col min="13571" max="13571" width="22.6640625" style="110" customWidth="1"/>
    <col min="13572" max="13572" width="9.6640625" style="110" customWidth="1"/>
    <col min="13573" max="13573" width="2.33203125" style="110" customWidth="1"/>
    <col min="13574" max="13574" width="3.44140625" style="110" customWidth="1"/>
    <col min="13575" max="13575" width="22.6640625" style="110" customWidth="1"/>
    <col min="13576" max="13576" width="13.6640625" style="110" customWidth="1"/>
    <col min="13577" max="13577" width="22.6640625" style="110" customWidth="1"/>
    <col min="13578" max="13578" width="16.33203125" style="110" customWidth="1"/>
    <col min="13579" max="13824" width="8.88671875" style="110"/>
    <col min="13825" max="13825" width="22.6640625" style="110" customWidth="1"/>
    <col min="13826" max="13826" width="13.6640625" style="110" customWidth="1"/>
    <col min="13827" max="13827" width="22.6640625" style="110" customWidth="1"/>
    <col min="13828" max="13828" width="9.6640625" style="110" customWidth="1"/>
    <col min="13829" max="13829" width="2.33203125" style="110" customWidth="1"/>
    <col min="13830" max="13830" width="3.44140625" style="110" customWidth="1"/>
    <col min="13831" max="13831" width="22.6640625" style="110" customWidth="1"/>
    <col min="13832" max="13832" width="13.6640625" style="110" customWidth="1"/>
    <col min="13833" max="13833" width="22.6640625" style="110" customWidth="1"/>
    <col min="13834" max="13834" width="16.33203125" style="110" customWidth="1"/>
    <col min="13835" max="14080" width="8.88671875" style="110"/>
    <col min="14081" max="14081" width="22.6640625" style="110" customWidth="1"/>
    <col min="14082" max="14082" width="13.6640625" style="110" customWidth="1"/>
    <col min="14083" max="14083" width="22.6640625" style="110" customWidth="1"/>
    <col min="14084" max="14084" width="9.6640625" style="110" customWidth="1"/>
    <col min="14085" max="14085" width="2.33203125" style="110" customWidth="1"/>
    <col min="14086" max="14086" width="3.44140625" style="110" customWidth="1"/>
    <col min="14087" max="14087" width="22.6640625" style="110" customWidth="1"/>
    <col min="14088" max="14088" width="13.6640625" style="110" customWidth="1"/>
    <col min="14089" max="14089" width="22.6640625" style="110" customWidth="1"/>
    <col min="14090" max="14090" width="16.33203125" style="110" customWidth="1"/>
    <col min="14091" max="14336" width="8.88671875" style="110"/>
    <col min="14337" max="14337" width="22.6640625" style="110" customWidth="1"/>
    <col min="14338" max="14338" width="13.6640625" style="110" customWidth="1"/>
    <col min="14339" max="14339" width="22.6640625" style="110" customWidth="1"/>
    <col min="14340" max="14340" width="9.6640625" style="110" customWidth="1"/>
    <col min="14341" max="14341" width="2.33203125" style="110" customWidth="1"/>
    <col min="14342" max="14342" width="3.44140625" style="110" customWidth="1"/>
    <col min="14343" max="14343" width="22.6640625" style="110" customWidth="1"/>
    <col min="14344" max="14344" width="13.6640625" style="110" customWidth="1"/>
    <col min="14345" max="14345" width="22.6640625" style="110" customWidth="1"/>
    <col min="14346" max="14346" width="16.33203125" style="110" customWidth="1"/>
    <col min="14347" max="14592" width="8.88671875" style="110"/>
    <col min="14593" max="14593" width="22.6640625" style="110" customWidth="1"/>
    <col min="14594" max="14594" width="13.6640625" style="110" customWidth="1"/>
    <col min="14595" max="14595" width="22.6640625" style="110" customWidth="1"/>
    <col min="14596" max="14596" width="9.6640625" style="110" customWidth="1"/>
    <col min="14597" max="14597" width="2.33203125" style="110" customWidth="1"/>
    <col min="14598" max="14598" width="3.44140625" style="110" customWidth="1"/>
    <col min="14599" max="14599" width="22.6640625" style="110" customWidth="1"/>
    <col min="14600" max="14600" width="13.6640625" style="110" customWidth="1"/>
    <col min="14601" max="14601" width="22.6640625" style="110" customWidth="1"/>
    <col min="14602" max="14602" width="16.33203125" style="110" customWidth="1"/>
    <col min="14603" max="14848" width="8.88671875" style="110"/>
    <col min="14849" max="14849" width="22.6640625" style="110" customWidth="1"/>
    <col min="14850" max="14850" width="13.6640625" style="110" customWidth="1"/>
    <col min="14851" max="14851" width="22.6640625" style="110" customWidth="1"/>
    <col min="14852" max="14852" width="9.6640625" style="110" customWidth="1"/>
    <col min="14853" max="14853" width="2.33203125" style="110" customWidth="1"/>
    <col min="14854" max="14854" width="3.44140625" style="110" customWidth="1"/>
    <col min="14855" max="14855" width="22.6640625" style="110" customWidth="1"/>
    <col min="14856" max="14856" width="13.6640625" style="110" customWidth="1"/>
    <col min="14857" max="14857" width="22.6640625" style="110" customWidth="1"/>
    <col min="14858" max="14858" width="16.33203125" style="110" customWidth="1"/>
    <col min="14859" max="15104" width="8.88671875" style="110"/>
    <col min="15105" max="15105" width="22.6640625" style="110" customWidth="1"/>
    <col min="15106" max="15106" width="13.6640625" style="110" customWidth="1"/>
    <col min="15107" max="15107" width="22.6640625" style="110" customWidth="1"/>
    <col min="15108" max="15108" width="9.6640625" style="110" customWidth="1"/>
    <col min="15109" max="15109" width="2.33203125" style="110" customWidth="1"/>
    <col min="15110" max="15110" width="3.44140625" style="110" customWidth="1"/>
    <col min="15111" max="15111" width="22.6640625" style="110" customWidth="1"/>
    <col min="15112" max="15112" width="13.6640625" style="110" customWidth="1"/>
    <col min="15113" max="15113" width="22.6640625" style="110" customWidth="1"/>
    <col min="15114" max="15114" width="16.33203125" style="110" customWidth="1"/>
    <col min="15115" max="15360" width="8.88671875" style="110"/>
    <col min="15361" max="15361" width="22.6640625" style="110" customWidth="1"/>
    <col min="15362" max="15362" width="13.6640625" style="110" customWidth="1"/>
    <col min="15363" max="15363" width="22.6640625" style="110" customWidth="1"/>
    <col min="15364" max="15364" width="9.6640625" style="110" customWidth="1"/>
    <col min="15365" max="15365" width="2.33203125" style="110" customWidth="1"/>
    <col min="15366" max="15366" width="3.44140625" style="110" customWidth="1"/>
    <col min="15367" max="15367" width="22.6640625" style="110" customWidth="1"/>
    <col min="15368" max="15368" width="13.6640625" style="110" customWidth="1"/>
    <col min="15369" max="15369" width="22.6640625" style="110" customWidth="1"/>
    <col min="15370" max="15370" width="16.33203125" style="110" customWidth="1"/>
    <col min="15371" max="15616" width="8.88671875" style="110"/>
    <col min="15617" max="15617" width="22.6640625" style="110" customWidth="1"/>
    <col min="15618" max="15618" width="13.6640625" style="110" customWidth="1"/>
    <col min="15619" max="15619" width="22.6640625" style="110" customWidth="1"/>
    <col min="15620" max="15620" width="9.6640625" style="110" customWidth="1"/>
    <col min="15621" max="15621" width="2.33203125" style="110" customWidth="1"/>
    <col min="15622" max="15622" width="3.44140625" style="110" customWidth="1"/>
    <col min="15623" max="15623" width="22.6640625" style="110" customWidth="1"/>
    <col min="15624" max="15624" width="13.6640625" style="110" customWidth="1"/>
    <col min="15625" max="15625" width="22.6640625" style="110" customWidth="1"/>
    <col min="15626" max="15626" width="16.33203125" style="110" customWidth="1"/>
    <col min="15627" max="15872" width="8.88671875" style="110"/>
    <col min="15873" max="15873" width="22.6640625" style="110" customWidth="1"/>
    <col min="15874" max="15874" width="13.6640625" style="110" customWidth="1"/>
    <col min="15875" max="15875" width="22.6640625" style="110" customWidth="1"/>
    <col min="15876" max="15876" width="9.6640625" style="110" customWidth="1"/>
    <col min="15877" max="15877" width="2.33203125" style="110" customWidth="1"/>
    <col min="15878" max="15878" width="3.44140625" style="110" customWidth="1"/>
    <col min="15879" max="15879" width="22.6640625" style="110" customWidth="1"/>
    <col min="15880" max="15880" width="13.6640625" style="110" customWidth="1"/>
    <col min="15881" max="15881" width="22.6640625" style="110" customWidth="1"/>
    <col min="15882" max="15882" width="16.33203125" style="110" customWidth="1"/>
    <col min="15883" max="16128" width="8.88671875" style="110"/>
    <col min="16129" max="16129" width="22.6640625" style="110" customWidth="1"/>
    <col min="16130" max="16130" width="13.6640625" style="110" customWidth="1"/>
    <col min="16131" max="16131" width="22.6640625" style="110" customWidth="1"/>
    <col min="16132" max="16132" width="9.6640625" style="110" customWidth="1"/>
    <col min="16133" max="16133" width="2.33203125" style="110" customWidth="1"/>
    <col min="16134" max="16134" width="3.44140625" style="110" customWidth="1"/>
    <col min="16135" max="16135" width="22.6640625" style="110" customWidth="1"/>
    <col min="16136" max="16136" width="13.6640625" style="110" customWidth="1"/>
    <col min="16137" max="16137" width="22.6640625" style="110" customWidth="1"/>
    <col min="16138" max="16138" width="16.33203125" style="110" customWidth="1"/>
    <col min="16139" max="16384" width="8.88671875" style="110"/>
  </cols>
  <sheetData>
    <row r="1" spans="1:10" ht="24.9" customHeight="1" x14ac:dyDescent="0.2"/>
    <row r="2" spans="1:10" ht="19.2" x14ac:dyDescent="0.2">
      <c r="A2" s="264" t="s">
        <v>166</v>
      </c>
      <c r="B2" s="264"/>
      <c r="C2" s="264"/>
      <c r="D2" s="264"/>
      <c r="E2" s="264"/>
      <c r="F2" s="264"/>
      <c r="G2" s="264"/>
      <c r="H2" s="264"/>
      <c r="I2" s="264"/>
      <c r="J2" s="111"/>
    </row>
    <row r="3" spans="1:10" ht="19.2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ht="20.25" customHeight="1" x14ac:dyDescent="0.2">
      <c r="A4" s="111"/>
      <c r="B4" s="111"/>
      <c r="C4" s="111"/>
      <c r="F4" s="111"/>
      <c r="G4" s="111"/>
      <c r="H4" s="112" t="s">
        <v>158</v>
      </c>
      <c r="I4" s="111"/>
    </row>
    <row r="5" spans="1:10" ht="9.9" customHeight="1" x14ac:dyDescent="0.2">
      <c r="A5" s="111"/>
      <c r="B5" s="111"/>
      <c r="C5" s="111"/>
      <c r="F5" s="111"/>
      <c r="G5" s="111"/>
      <c r="H5" s="112"/>
      <c r="I5" s="111"/>
    </row>
    <row r="6" spans="1:10" ht="12" customHeight="1" x14ac:dyDescent="0.2">
      <c r="A6" s="265" t="s">
        <v>167</v>
      </c>
      <c r="B6" s="265"/>
      <c r="C6" s="265"/>
      <c r="F6" s="265" t="s">
        <v>160</v>
      </c>
      <c r="G6" s="265"/>
      <c r="H6" s="265"/>
      <c r="I6" s="265"/>
    </row>
    <row r="7" spans="1:10" ht="15" customHeight="1" thickBot="1" x14ac:dyDescent="0.25">
      <c r="A7" s="113"/>
      <c r="B7" s="113"/>
      <c r="C7" s="114"/>
      <c r="F7" s="113"/>
      <c r="G7" s="113"/>
      <c r="H7" s="113"/>
      <c r="I7" s="114"/>
    </row>
    <row r="8" spans="1:10" ht="12" customHeight="1" thickBot="1" x14ac:dyDescent="0.25">
      <c r="A8" s="266" t="s">
        <v>168</v>
      </c>
      <c r="B8" s="267"/>
      <c r="C8" s="268"/>
      <c r="F8" s="115"/>
      <c r="G8" s="266" t="s">
        <v>168</v>
      </c>
      <c r="H8" s="267"/>
      <c r="I8" s="268"/>
    </row>
    <row r="9" spans="1:10" ht="12" customHeight="1" x14ac:dyDescent="0.2"/>
    <row r="10" spans="1:10" ht="18.75" customHeight="1" x14ac:dyDescent="0.2">
      <c r="A10" s="269" t="s">
        <v>162</v>
      </c>
      <c r="B10" s="116"/>
      <c r="C10" s="273" t="s">
        <v>169</v>
      </c>
      <c r="G10" s="269" t="s">
        <v>162</v>
      </c>
      <c r="H10" s="116"/>
      <c r="I10" s="273" t="s">
        <v>170</v>
      </c>
    </row>
    <row r="11" spans="1:10" ht="18.75" customHeight="1" x14ac:dyDescent="0.2">
      <c r="A11" s="270"/>
      <c r="B11" s="116"/>
      <c r="C11" s="274"/>
      <c r="G11" s="270"/>
      <c r="H11" s="116"/>
      <c r="I11" s="274"/>
    </row>
    <row r="12" spans="1:10" ht="12" customHeight="1" x14ac:dyDescent="0.2">
      <c r="A12" s="117" t="s">
        <v>171</v>
      </c>
      <c r="B12" s="113"/>
      <c r="C12" s="117" t="s">
        <v>172</v>
      </c>
      <c r="G12" s="117" t="s">
        <v>172</v>
      </c>
      <c r="H12" s="113"/>
      <c r="I12" s="117" t="s">
        <v>171</v>
      </c>
    </row>
    <row r="13" spans="1:10" ht="12" customHeight="1" x14ac:dyDescent="0.2">
      <c r="A13" s="129"/>
      <c r="B13" s="128"/>
      <c r="C13" s="129"/>
      <c r="G13" s="121"/>
      <c r="H13" s="113"/>
      <c r="I13" s="123"/>
    </row>
    <row r="14" spans="1:10" ht="12" customHeight="1" x14ac:dyDescent="0.2">
      <c r="A14" s="120"/>
      <c r="B14" s="113"/>
      <c r="C14" s="120"/>
      <c r="G14" s="120"/>
      <c r="H14" s="113"/>
      <c r="I14" s="120"/>
    </row>
    <row r="15" spans="1:10" ht="12" customHeight="1" x14ac:dyDescent="0.2">
      <c r="A15" s="120"/>
      <c r="B15" s="113"/>
      <c r="C15" s="120"/>
      <c r="G15" s="120"/>
      <c r="H15" s="113"/>
      <c r="I15" s="120"/>
    </row>
    <row r="16" spans="1:10" ht="12" customHeight="1" x14ac:dyDescent="0.2">
      <c r="A16" s="125"/>
      <c r="B16" s="113"/>
      <c r="C16" s="120"/>
      <c r="G16" s="120"/>
      <c r="H16" s="113"/>
      <c r="I16" s="120"/>
    </row>
    <row r="17" spans="1:9" ht="12" customHeight="1" x14ac:dyDescent="0.2">
      <c r="A17" s="120"/>
      <c r="B17" s="113"/>
      <c r="C17" s="120"/>
      <c r="G17" s="120"/>
      <c r="H17" s="113"/>
      <c r="I17" s="120"/>
    </row>
    <row r="18" spans="1:9" ht="12" customHeight="1" x14ac:dyDescent="0.2">
      <c r="A18" s="125"/>
      <c r="B18" s="113"/>
      <c r="C18" s="120"/>
      <c r="G18" s="120"/>
      <c r="H18" s="113"/>
      <c r="I18" s="120"/>
    </row>
    <row r="19" spans="1:9" ht="12" customHeight="1" x14ac:dyDescent="0.2">
      <c r="A19" s="125"/>
      <c r="B19" s="113"/>
      <c r="C19" s="120"/>
      <c r="G19" s="120"/>
      <c r="H19" s="113"/>
      <c r="I19" s="120"/>
    </row>
    <row r="20" spans="1:9" ht="12" customHeight="1" x14ac:dyDescent="0.2">
      <c r="A20" s="120"/>
      <c r="B20" s="113"/>
      <c r="C20" s="120"/>
      <c r="G20" s="127"/>
      <c r="H20" s="128"/>
      <c r="I20" s="127"/>
    </row>
    <row r="21" spans="1:9" ht="12" customHeight="1" x14ac:dyDescent="0.2">
      <c r="A21" s="127"/>
      <c r="B21" s="128"/>
      <c r="C21" s="129"/>
      <c r="G21" s="123"/>
      <c r="H21" s="113"/>
      <c r="I21" s="123"/>
    </row>
    <row r="22" spans="1:9" ht="12" customHeight="1" x14ac:dyDescent="0.2">
      <c r="A22" s="120"/>
      <c r="B22" s="113"/>
      <c r="C22" s="120"/>
      <c r="G22" s="120"/>
      <c r="H22" s="113"/>
      <c r="I22" s="120"/>
    </row>
    <row r="23" spans="1:9" ht="12" customHeight="1" x14ac:dyDescent="0.2">
      <c r="A23" s="125"/>
      <c r="B23" s="113"/>
      <c r="C23" s="120"/>
      <c r="G23" s="120"/>
      <c r="H23" s="113"/>
      <c r="I23" s="120"/>
    </row>
    <row r="24" spans="1:9" ht="12" customHeight="1" x14ac:dyDescent="0.2">
      <c r="A24" s="127"/>
      <c r="B24" s="128"/>
      <c r="C24" s="127"/>
      <c r="G24" s="120"/>
      <c r="H24" s="113"/>
      <c r="I24" s="120"/>
    </row>
    <row r="25" spans="1:9" ht="12" customHeight="1" x14ac:dyDescent="0.2">
      <c r="A25" s="125"/>
      <c r="B25" s="113"/>
      <c r="C25" s="120"/>
      <c r="G25" s="120"/>
      <c r="H25" s="113"/>
      <c r="I25" s="120"/>
    </row>
    <row r="26" spans="1:9" ht="12" customHeight="1" x14ac:dyDescent="0.2">
      <c r="A26" s="125"/>
      <c r="B26" s="113"/>
      <c r="C26" s="123"/>
      <c r="G26" s="125"/>
      <c r="H26" s="113"/>
      <c r="I26" s="120"/>
    </row>
    <row r="27" spans="1:9" ht="12" customHeight="1" x14ac:dyDescent="0.2">
      <c r="A27" s="125"/>
      <c r="B27" s="113"/>
      <c r="C27" s="123"/>
      <c r="G27" s="123"/>
      <c r="H27" s="113"/>
      <c r="I27" s="123"/>
    </row>
    <row r="28" spans="1:9" ht="12" customHeight="1" x14ac:dyDescent="0.2">
      <c r="A28" s="125"/>
      <c r="B28" s="113"/>
      <c r="C28" s="120"/>
      <c r="G28" s="120"/>
      <c r="H28" s="113"/>
      <c r="I28" s="120"/>
    </row>
    <row r="29" spans="1:9" ht="12" customHeight="1" x14ac:dyDescent="0.2">
      <c r="A29" s="125"/>
      <c r="B29" s="113"/>
      <c r="C29" s="120"/>
      <c r="G29" s="120"/>
      <c r="H29" s="113"/>
      <c r="I29" s="120"/>
    </row>
    <row r="30" spans="1:9" ht="12" customHeight="1" x14ac:dyDescent="0.2">
      <c r="A30" s="125"/>
      <c r="B30" s="113"/>
      <c r="C30" s="120"/>
      <c r="G30" s="120"/>
      <c r="H30" s="113"/>
      <c r="I30" s="120"/>
    </row>
    <row r="31" spans="1:9" ht="12" customHeight="1" x14ac:dyDescent="0.2">
      <c r="A31" s="133"/>
      <c r="B31" s="113"/>
      <c r="C31" s="132"/>
      <c r="G31" s="132"/>
      <c r="H31" s="113"/>
      <c r="I31" s="132"/>
    </row>
    <row r="32" spans="1:9" x14ac:dyDescent="0.2">
      <c r="A32" s="135"/>
      <c r="B32" s="113"/>
      <c r="C32" s="134"/>
      <c r="G32" s="134"/>
      <c r="H32" s="113"/>
      <c r="I32" s="134"/>
    </row>
    <row r="33" ht="12" customHeight="1" x14ac:dyDescent="0.2"/>
  </sheetData>
  <mergeCells count="9">
    <mergeCell ref="A10:A11"/>
    <mergeCell ref="C10:C11"/>
    <mergeCell ref="G10:G11"/>
    <mergeCell ref="I10:I11"/>
    <mergeCell ref="A2:I2"/>
    <mergeCell ref="A6:C6"/>
    <mergeCell ref="F6:I6"/>
    <mergeCell ref="A8:C8"/>
    <mergeCell ref="G8:I8"/>
  </mergeCells>
  <phoneticPr fontId="2"/>
  <printOptions horizontalCentered="1" verticalCentered="1"/>
  <pageMargins left="0.70866141732283472" right="0.70866141732283472" top="0.35433070866141736" bottom="0.35433070866141736" header="0.31496062992125984" footer="0.31496062992125984"/>
  <pageSetup paperSize="9" fitToHeight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5C59-1063-41C2-81A6-2CE418A4F280}">
  <sheetPr>
    <pageSetUpPr fitToPage="1"/>
  </sheetPr>
  <dimension ref="A1:G64"/>
  <sheetViews>
    <sheetView view="pageBreakPreview" zoomScale="130" zoomScaleNormal="100" zoomScaleSheetLayoutView="130" workbookViewId="0">
      <selection activeCell="I7" sqref="I7"/>
    </sheetView>
  </sheetViews>
  <sheetFormatPr defaultColWidth="9" defaultRowHeight="13.2" x14ac:dyDescent="0.2"/>
  <cols>
    <col min="1" max="1" width="1.44140625" style="137" customWidth="1"/>
    <col min="2" max="2" width="20.21875" style="137" customWidth="1"/>
    <col min="3" max="3" width="12.44140625" style="138" bestFit="1" customWidth="1"/>
    <col min="4" max="4" width="11.21875" style="137" customWidth="1"/>
    <col min="5" max="5" width="10.77734375" style="137" customWidth="1"/>
    <col min="6" max="6" width="10.88671875" style="137" customWidth="1"/>
    <col min="7" max="7" width="11" style="137" customWidth="1"/>
    <col min="8" max="16384" width="9" style="137"/>
  </cols>
  <sheetData>
    <row r="1" spans="1:7" ht="16.2" x14ac:dyDescent="0.2">
      <c r="A1" s="136" t="s">
        <v>184</v>
      </c>
    </row>
    <row r="2" spans="1:7" x14ac:dyDescent="0.2">
      <c r="A2" s="137" t="s">
        <v>185</v>
      </c>
    </row>
    <row r="3" spans="1:7" ht="13.8" thickBot="1" x14ac:dyDescent="0.25">
      <c r="B3" s="275" t="s">
        <v>186</v>
      </c>
      <c r="C3" s="275"/>
      <c r="D3" s="275"/>
      <c r="E3" s="275"/>
      <c r="F3" s="275"/>
      <c r="G3" s="275"/>
    </row>
    <row r="4" spans="1:7" ht="27.6" thickTop="1" thickBot="1" x14ac:dyDescent="0.25">
      <c r="B4" s="139" t="s">
        <v>187</v>
      </c>
      <c r="C4" s="140" t="s">
        <v>188</v>
      </c>
      <c r="D4" s="141" t="s">
        <v>189</v>
      </c>
      <c r="E4" s="142" t="s">
        <v>190</v>
      </c>
      <c r="F4" s="142" t="s">
        <v>191</v>
      </c>
      <c r="G4" s="143" t="s">
        <v>192</v>
      </c>
    </row>
    <row r="5" spans="1:7" ht="15" thickTop="1" x14ac:dyDescent="0.2">
      <c r="B5" s="144" t="s">
        <v>193</v>
      </c>
      <c r="C5" s="145">
        <v>0</v>
      </c>
      <c r="D5" s="146"/>
      <c r="E5" s="147"/>
      <c r="F5" s="147"/>
      <c r="G5" s="148"/>
    </row>
    <row r="6" spans="1:7" x14ac:dyDescent="0.2">
      <c r="B6" s="149" t="s">
        <v>194</v>
      </c>
      <c r="C6" s="150">
        <v>9.3000000000000007</v>
      </c>
      <c r="D6" s="151"/>
      <c r="E6" s="152"/>
      <c r="F6" s="152"/>
      <c r="G6" s="153"/>
    </row>
    <row r="7" spans="1:7" x14ac:dyDescent="0.2">
      <c r="B7" s="149" t="s">
        <v>195</v>
      </c>
      <c r="C7" s="150">
        <v>0.3</v>
      </c>
      <c r="D7" s="151"/>
      <c r="E7" s="152"/>
      <c r="F7" s="152"/>
      <c r="G7" s="153"/>
    </row>
    <row r="8" spans="1:7" x14ac:dyDescent="0.2">
      <c r="B8" s="149" t="s">
        <v>196</v>
      </c>
      <c r="C8" s="150">
        <v>0.4</v>
      </c>
      <c r="D8" s="151"/>
      <c r="E8" s="152"/>
      <c r="F8" s="152"/>
      <c r="G8" s="153"/>
    </row>
    <row r="9" spans="1:7" x14ac:dyDescent="0.2">
      <c r="B9" s="149" t="s">
        <v>197</v>
      </c>
      <c r="C9" s="150">
        <v>0.3</v>
      </c>
      <c r="D9" s="151"/>
      <c r="E9" s="152"/>
      <c r="F9" s="152"/>
      <c r="G9" s="153"/>
    </row>
    <row r="10" spans="1:7" x14ac:dyDescent="0.2">
      <c r="B10" s="149" t="s">
        <v>198</v>
      </c>
      <c r="C10" s="150">
        <v>0.7</v>
      </c>
      <c r="D10" s="151"/>
      <c r="E10" s="152"/>
      <c r="F10" s="152"/>
      <c r="G10" s="153"/>
    </row>
    <row r="11" spans="1:7" x14ac:dyDescent="0.2">
      <c r="B11" s="149" t="s">
        <v>199</v>
      </c>
      <c r="C11" s="150">
        <v>0.3</v>
      </c>
      <c r="D11" s="151"/>
      <c r="E11" s="152"/>
      <c r="F11" s="152"/>
      <c r="G11" s="153"/>
    </row>
    <row r="12" spans="1:7" x14ac:dyDescent="0.2">
      <c r="B12" s="149" t="s">
        <v>200</v>
      </c>
      <c r="C12" s="150">
        <v>2.4</v>
      </c>
      <c r="D12" s="151"/>
      <c r="E12" s="152"/>
      <c r="F12" s="152"/>
      <c r="G12" s="153"/>
    </row>
    <row r="13" spans="1:7" x14ac:dyDescent="0.2">
      <c r="B13" s="149" t="s">
        <v>201</v>
      </c>
      <c r="C13" s="150">
        <v>4.3</v>
      </c>
      <c r="D13" s="151"/>
      <c r="E13" s="152"/>
      <c r="F13" s="152"/>
      <c r="G13" s="153"/>
    </row>
    <row r="14" spans="1:7" x14ac:dyDescent="0.2">
      <c r="B14" s="149" t="s">
        <v>202</v>
      </c>
      <c r="C14" s="150">
        <v>1.7</v>
      </c>
      <c r="D14" s="151"/>
      <c r="E14" s="152"/>
      <c r="F14" s="152"/>
      <c r="G14" s="153"/>
    </row>
    <row r="15" spans="1:7" x14ac:dyDescent="0.2">
      <c r="B15" s="149" t="s">
        <v>203</v>
      </c>
      <c r="C15" s="150">
        <v>2.1</v>
      </c>
      <c r="D15" s="151"/>
      <c r="E15" s="152"/>
      <c r="F15" s="152"/>
      <c r="G15" s="153"/>
    </row>
    <row r="16" spans="1:7" x14ac:dyDescent="0.2">
      <c r="B16" s="149" t="s">
        <v>204</v>
      </c>
      <c r="C16" s="150">
        <v>1</v>
      </c>
      <c r="D16" s="151"/>
      <c r="E16" s="152"/>
      <c r="F16" s="152"/>
      <c r="G16" s="153"/>
    </row>
    <row r="17" spans="1:7" x14ac:dyDescent="0.2">
      <c r="B17" s="149" t="s">
        <v>205</v>
      </c>
      <c r="C17" s="150">
        <v>0.3</v>
      </c>
      <c r="D17" s="154"/>
      <c r="E17" s="152"/>
      <c r="F17" s="152"/>
      <c r="G17" s="153"/>
    </row>
    <row r="18" spans="1:7" x14ac:dyDescent="0.2">
      <c r="B18" s="149" t="s">
        <v>206</v>
      </c>
      <c r="C18" s="150">
        <v>1.7</v>
      </c>
      <c r="D18" s="154"/>
      <c r="E18" s="152"/>
      <c r="F18" s="152"/>
      <c r="G18" s="153"/>
    </row>
    <row r="19" spans="1:7" x14ac:dyDescent="0.2">
      <c r="B19" s="149" t="s">
        <v>207</v>
      </c>
      <c r="C19" s="150">
        <v>1.4</v>
      </c>
      <c r="D19" s="154"/>
      <c r="E19" s="152"/>
      <c r="F19" s="152"/>
      <c r="G19" s="153"/>
    </row>
    <row r="20" spans="1:7" x14ac:dyDescent="0.2">
      <c r="B20" s="149" t="s">
        <v>208</v>
      </c>
      <c r="C20" s="150">
        <v>0.8</v>
      </c>
      <c r="D20" s="154"/>
      <c r="E20" s="152"/>
      <c r="F20" s="152"/>
      <c r="G20" s="153"/>
    </row>
    <row r="21" spans="1:7" x14ac:dyDescent="0.2">
      <c r="B21" s="149" t="s">
        <v>209</v>
      </c>
      <c r="C21" s="150">
        <v>0.9</v>
      </c>
      <c r="D21" s="154"/>
      <c r="E21" s="152"/>
      <c r="F21" s="152"/>
      <c r="G21" s="153"/>
    </row>
    <row r="22" spans="1:7" x14ac:dyDescent="0.2">
      <c r="B22" s="149" t="s">
        <v>210</v>
      </c>
      <c r="C22" s="150">
        <v>0.6</v>
      </c>
      <c r="D22" s="154"/>
      <c r="E22" s="152"/>
      <c r="F22" s="152"/>
      <c r="G22" s="153"/>
    </row>
    <row r="23" spans="1:7" x14ac:dyDescent="0.2">
      <c r="B23" s="149" t="s">
        <v>211</v>
      </c>
      <c r="C23" s="150">
        <v>1.1000000000000001</v>
      </c>
      <c r="D23" s="154"/>
      <c r="E23" s="152"/>
      <c r="F23" s="152"/>
      <c r="G23" s="153"/>
    </row>
    <row r="24" spans="1:7" x14ac:dyDescent="0.2">
      <c r="B24" s="149" t="s">
        <v>212</v>
      </c>
      <c r="C24" s="150">
        <v>0.8</v>
      </c>
      <c r="D24" s="154"/>
      <c r="E24" s="152"/>
      <c r="F24" s="152"/>
      <c r="G24" s="153"/>
    </row>
    <row r="25" spans="1:7" x14ac:dyDescent="0.2">
      <c r="B25" s="149" t="s">
        <v>213</v>
      </c>
      <c r="C25" s="150">
        <v>0.6</v>
      </c>
      <c r="D25" s="154"/>
      <c r="E25" s="152"/>
      <c r="F25" s="152"/>
      <c r="G25" s="153"/>
    </row>
    <row r="26" spans="1:7" ht="13.8" thickBot="1" x14ac:dyDescent="0.25">
      <c r="B26" s="155" t="s">
        <v>214</v>
      </c>
      <c r="C26" s="156">
        <v>0.2</v>
      </c>
      <c r="D26" s="157"/>
      <c r="E26" s="158"/>
      <c r="F26" s="158"/>
      <c r="G26" s="159"/>
    </row>
    <row r="27" spans="1:7" ht="13.8" thickTop="1" x14ac:dyDescent="0.2">
      <c r="C27" s="160">
        <f>SUM(C5:C26)</f>
        <v>31.200000000000006</v>
      </c>
    </row>
    <row r="28" spans="1:7" ht="13.8" thickBot="1" x14ac:dyDescent="0.25">
      <c r="B28" s="275" t="s">
        <v>215</v>
      </c>
      <c r="C28" s="275"/>
      <c r="D28" s="275"/>
      <c r="E28" s="275"/>
      <c r="F28" s="275"/>
      <c r="G28" s="275"/>
    </row>
    <row r="29" spans="1:7" ht="27.6" thickTop="1" thickBot="1" x14ac:dyDescent="0.25">
      <c r="B29" s="161" t="s">
        <v>187</v>
      </c>
      <c r="C29" s="140" t="s">
        <v>188</v>
      </c>
      <c r="D29" s="162" t="s">
        <v>189</v>
      </c>
      <c r="E29" s="163" t="s">
        <v>190</v>
      </c>
      <c r="F29" s="163" t="s">
        <v>191</v>
      </c>
      <c r="G29" s="164" t="s">
        <v>192</v>
      </c>
    </row>
    <row r="30" spans="1:7" ht="13.8" thickTop="1" x14ac:dyDescent="0.2">
      <c r="B30" s="165" t="s">
        <v>214</v>
      </c>
      <c r="C30" s="145">
        <v>0</v>
      </c>
      <c r="D30" s="166"/>
      <c r="E30" s="167"/>
      <c r="F30" s="167"/>
      <c r="G30" s="168"/>
    </row>
    <row r="31" spans="1:7" x14ac:dyDescent="0.2">
      <c r="B31" s="169" t="s">
        <v>213</v>
      </c>
      <c r="C31" s="150">
        <v>0.2</v>
      </c>
      <c r="D31" s="154"/>
      <c r="E31" s="151"/>
      <c r="F31" s="151"/>
      <c r="G31" s="153"/>
    </row>
    <row r="32" spans="1:7" x14ac:dyDescent="0.2">
      <c r="A32" s="170"/>
      <c r="B32" s="171" t="s">
        <v>212</v>
      </c>
      <c r="C32" s="145">
        <v>0.6</v>
      </c>
      <c r="D32" s="172"/>
      <c r="E32" s="173"/>
      <c r="F32" s="173"/>
      <c r="G32" s="153"/>
    </row>
    <row r="33" spans="1:7" x14ac:dyDescent="0.2">
      <c r="A33" s="170"/>
      <c r="B33" s="174" t="s">
        <v>211</v>
      </c>
      <c r="C33" s="145">
        <v>0.8</v>
      </c>
      <c r="D33" s="172"/>
      <c r="E33" s="175"/>
      <c r="F33" s="175"/>
      <c r="G33" s="176"/>
    </row>
    <row r="34" spans="1:7" x14ac:dyDescent="0.2">
      <c r="A34" s="170"/>
      <c r="B34" s="171" t="s">
        <v>210</v>
      </c>
      <c r="C34" s="145">
        <v>1.1000000000000001</v>
      </c>
      <c r="D34" s="172"/>
      <c r="E34" s="175"/>
      <c r="F34" s="175"/>
      <c r="G34" s="176"/>
    </row>
    <row r="35" spans="1:7" x14ac:dyDescent="0.2">
      <c r="A35" s="170"/>
      <c r="B35" s="177" t="s">
        <v>209</v>
      </c>
      <c r="C35" s="178">
        <v>0.6</v>
      </c>
      <c r="D35" s="172"/>
      <c r="E35" s="175"/>
      <c r="F35" s="175"/>
      <c r="G35" s="176"/>
    </row>
    <row r="36" spans="1:7" x14ac:dyDescent="0.2">
      <c r="A36" s="170"/>
      <c r="B36" s="174" t="s">
        <v>208</v>
      </c>
      <c r="C36" s="150">
        <v>0.9</v>
      </c>
      <c r="D36" s="154"/>
      <c r="E36" s="151"/>
      <c r="F36" s="151"/>
      <c r="G36" s="153"/>
    </row>
    <row r="37" spans="1:7" x14ac:dyDescent="0.2">
      <c r="B37" s="165" t="s">
        <v>207</v>
      </c>
      <c r="C37" s="145">
        <v>0.8</v>
      </c>
      <c r="D37" s="172"/>
      <c r="E37" s="175"/>
      <c r="F37" s="175"/>
      <c r="G37" s="176"/>
    </row>
    <row r="38" spans="1:7" x14ac:dyDescent="0.2">
      <c r="B38" s="169" t="s">
        <v>206</v>
      </c>
      <c r="C38" s="150">
        <v>1.4</v>
      </c>
      <c r="D38" s="154"/>
      <c r="E38" s="151"/>
      <c r="F38" s="151"/>
      <c r="G38" s="153"/>
    </row>
    <row r="39" spans="1:7" x14ac:dyDescent="0.2">
      <c r="B39" s="149" t="s">
        <v>216</v>
      </c>
      <c r="C39" s="150">
        <v>1.7</v>
      </c>
      <c r="D39" s="151"/>
      <c r="E39" s="151"/>
      <c r="F39" s="151"/>
      <c r="G39" s="153"/>
    </row>
    <row r="40" spans="1:7" x14ac:dyDescent="0.2">
      <c r="B40" s="149" t="s">
        <v>204</v>
      </c>
      <c r="C40" s="150">
        <v>0.3</v>
      </c>
      <c r="D40" s="151"/>
      <c r="E40" s="151"/>
      <c r="F40" s="151"/>
      <c r="G40" s="153"/>
    </row>
    <row r="41" spans="1:7" x14ac:dyDescent="0.2">
      <c r="B41" s="149" t="s">
        <v>203</v>
      </c>
      <c r="C41" s="150">
        <v>1</v>
      </c>
      <c r="D41" s="151"/>
      <c r="E41" s="151"/>
      <c r="F41" s="151"/>
      <c r="G41" s="153"/>
    </row>
    <row r="42" spans="1:7" x14ac:dyDescent="0.2">
      <c r="B42" s="149" t="s">
        <v>202</v>
      </c>
      <c r="C42" s="150">
        <v>2.1</v>
      </c>
      <c r="D42" s="151"/>
      <c r="E42" s="151"/>
      <c r="F42" s="151"/>
      <c r="G42" s="153"/>
    </row>
    <row r="43" spans="1:7" x14ac:dyDescent="0.2">
      <c r="B43" s="149" t="s">
        <v>201</v>
      </c>
      <c r="C43" s="150">
        <v>1.7</v>
      </c>
      <c r="D43" s="151"/>
      <c r="E43" s="151"/>
      <c r="F43" s="151"/>
      <c r="G43" s="153"/>
    </row>
    <row r="44" spans="1:7" x14ac:dyDescent="0.2">
      <c r="B44" s="149" t="s">
        <v>200</v>
      </c>
      <c r="C44" s="150">
        <v>4.3</v>
      </c>
      <c r="D44" s="151"/>
      <c r="E44" s="151"/>
      <c r="F44" s="151"/>
      <c r="G44" s="153"/>
    </row>
    <row r="45" spans="1:7" x14ac:dyDescent="0.2">
      <c r="B45" s="149" t="s">
        <v>199</v>
      </c>
      <c r="C45" s="150">
        <v>2.4</v>
      </c>
      <c r="D45" s="151"/>
      <c r="E45" s="151"/>
      <c r="F45" s="151"/>
      <c r="G45" s="153"/>
    </row>
    <row r="46" spans="1:7" x14ac:dyDescent="0.2">
      <c r="B46" s="149" t="s">
        <v>198</v>
      </c>
      <c r="C46" s="150">
        <v>0.3</v>
      </c>
      <c r="D46" s="151"/>
      <c r="E46" s="151"/>
      <c r="F46" s="151"/>
      <c r="G46" s="153"/>
    </row>
    <row r="47" spans="1:7" x14ac:dyDescent="0.2">
      <c r="B47" s="149" t="s">
        <v>197</v>
      </c>
      <c r="C47" s="150">
        <v>0.7</v>
      </c>
      <c r="D47" s="151"/>
      <c r="E47" s="151"/>
      <c r="F47" s="151"/>
      <c r="G47" s="153"/>
    </row>
    <row r="48" spans="1:7" x14ac:dyDescent="0.2">
      <c r="B48" s="149" t="s">
        <v>196</v>
      </c>
      <c r="C48" s="150">
        <v>0.3</v>
      </c>
      <c r="D48" s="151"/>
      <c r="E48" s="151"/>
      <c r="F48" s="151"/>
      <c r="G48" s="153"/>
    </row>
    <row r="49" spans="2:7" x14ac:dyDescent="0.2">
      <c r="B49" s="149" t="s">
        <v>195</v>
      </c>
      <c r="C49" s="150">
        <v>0.4</v>
      </c>
      <c r="D49" s="151"/>
      <c r="E49" s="151"/>
      <c r="F49" s="151"/>
      <c r="G49" s="153"/>
    </row>
    <row r="50" spans="2:7" x14ac:dyDescent="0.2">
      <c r="B50" s="149" t="s">
        <v>194</v>
      </c>
      <c r="C50" s="150">
        <v>0.3</v>
      </c>
      <c r="D50" s="151"/>
      <c r="E50" s="151"/>
      <c r="F50" s="151"/>
      <c r="G50" s="153"/>
    </row>
    <row r="51" spans="2:7" ht="13.8" thickBot="1" x14ac:dyDescent="0.25">
      <c r="B51" s="179" t="s">
        <v>217</v>
      </c>
      <c r="C51" s="180">
        <v>9.3000000000000007</v>
      </c>
      <c r="D51" s="181"/>
      <c r="E51" s="182"/>
      <c r="F51" s="182"/>
      <c r="G51" s="183"/>
    </row>
    <row r="52" spans="2:7" ht="13.8" thickTop="1" x14ac:dyDescent="0.2">
      <c r="C52" s="160">
        <f>SUM(C30:C51)</f>
        <v>31.2</v>
      </c>
    </row>
    <row r="53" spans="2:7" x14ac:dyDescent="0.2">
      <c r="B53" s="184"/>
      <c r="C53" s="185"/>
    </row>
    <row r="54" spans="2:7" x14ac:dyDescent="0.2">
      <c r="B54" s="276"/>
      <c r="C54" s="276"/>
      <c r="D54" s="276"/>
      <c r="E54" s="276"/>
      <c r="F54" s="276"/>
      <c r="G54" s="276"/>
    </row>
    <row r="57" spans="2:7" ht="51" customHeight="1" x14ac:dyDescent="0.2"/>
    <row r="58" spans="2:7" ht="13.5" customHeight="1" x14ac:dyDescent="0.2"/>
    <row r="63" spans="2:7" ht="48" customHeight="1" x14ac:dyDescent="0.2"/>
    <row r="64" spans="2:7" ht="48" customHeight="1" x14ac:dyDescent="0.2"/>
  </sheetData>
  <mergeCells count="3">
    <mergeCell ref="B3:G3"/>
    <mergeCell ref="B28:G28"/>
    <mergeCell ref="B54:G54"/>
  </mergeCells>
  <phoneticPr fontId="2"/>
  <pageMargins left="0.70866141732283472" right="0.51181102362204722" top="0.35433070866141736" bottom="0.35433070866141736" header="0.31496062992125984" footer="0.31496062992125984"/>
  <pageSetup paperSize="9" fitToHeight="0" orientation="portrait" copies="2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5637-F3E7-4028-A278-8FFDBFA04DDE}">
  <sheetPr>
    <pageSetUpPr fitToPage="1"/>
  </sheetPr>
  <dimension ref="A1:H78"/>
  <sheetViews>
    <sheetView view="pageBreakPreview" zoomScale="60" zoomScaleNormal="100" workbookViewId="0">
      <selection activeCell="O30" sqref="O30"/>
    </sheetView>
  </sheetViews>
  <sheetFormatPr defaultColWidth="9" defaultRowHeight="13.2" x14ac:dyDescent="0.2"/>
  <cols>
    <col min="1" max="1" width="1.44140625" style="137" customWidth="1"/>
    <col min="2" max="2" width="20.21875" style="137" customWidth="1"/>
    <col min="3" max="3" width="12.44140625" style="138" bestFit="1" customWidth="1"/>
    <col min="4" max="4" width="11.21875" style="137" customWidth="1"/>
    <col min="5" max="5" width="10.77734375" style="137" customWidth="1"/>
    <col min="6" max="6" width="10.88671875" style="137" customWidth="1"/>
    <col min="7" max="8" width="11" style="137" customWidth="1"/>
    <col min="9" max="16384" width="9" style="137"/>
  </cols>
  <sheetData>
    <row r="1" spans="1:8" ht="16.2" x14ac:dyDescent="0.2">
      <c r="A1" s="136" t="s">
        <v>218</v>
      </c>
    </row>
    <row r="2" spans="1:8" x14ac:dyDescent="0.2">
      <c r="A2" s="137" t="s">
        <v>185</v>
      </c>
    </row>
    <row r="3" spans="1:8" ht="13.8" thickBot="1" x14ac:dyDescent="0.25">
      <c r="B3" s="275" t="s">
        <v>186</v>
      </c>
      <c r="C3" s="275"/>
      <c r="D3" s="275"/>
      <c r="E3" s="275"/>
      <c r="F3" s="275"/>
      <c r="G3" s="275"/>
      <c r="H3" s="275"/>
    </row>
    <row r="4" spans="1:8" ht="27.6" thickTop="1" thickBot="1" x14ac:dyDescent="0.25">
      <c r="B4" s="139" t="s">
        <v>187</v>
      </c>
      <c r="C4" s="140" t="s">
        <v>188</v>
      </c>
      <c r="D4" s="141" t="s">
        <v>189</v>
      </c>
      <c r="E4" s="142" t="s">
        <v>190</v>
      </c>
      <c r="F4" s="142" t="s">
        <v>191</v>
      </c>
      <c r="G4" s="142" t="s">
        <v>192</v>
      </c>
      <c r="H4" s="186" t="s">
        <v>219</v>
      </c>
    </row>
    <row r="5" spans="1:8" ht="15" thickTop="1" x14ac:dyDescent="0.2">
      <c r="B5" s="144" t="str">
        <f>B65</f>
        <v>洲本ﾊﾞｽｾﾝﾀｰ</v>
      </c>
      <c r="C5" s="145">
        <v>0</v>
      </c>
      <c r="D5" s="146"/>
      <c r="E5" s="147"/>
      <c r="F5" s="147"/>
      <c r="G5" s="147"/>
      <c r="H5" s="187"/>
    </row>
    <row r="6" spans="1:8" x14ac:dyDescent="0.2">
      <c r="B6" s="149" t="s">
        <v>220</v>
      </c>
      <c r="C6" s="150">
        <v>0.4</v>
      </c>
      <c r="D6" s="151"/>
      <c r="E6" s="152"/>
      <c r="F6" s="152"/>
      <c r="G6" s="152"/>
      <c r="H6" s="153"/>
    </row>
    <row r="7" spans="1:8" x14ac:dyDescent="0.2">
      <c r="B7" s="149" t="s">
        <v>221</v>
      </c>
      <c r="C7" s="150">
        <v>0.3</v>
      </c>
      <c r="D7" s="151"/>
      <c r="E7" s="152"/>
      <c r="F7" s="152"/>
      <c r="G7" s="152"/>
      <c r="H7" s="153"/>
    </row>
    <row r="8" spans="1:8" x14ac:dyDescent="0.2">
      <c r="B8" s="149" t="s">
        <v>222</v>
      </c>
      <c r="C8" s="150">
        <v>0.8</v>
      </c>
      <c r="D8" s="151"/>
      <c r="E8" s="152"/>
      <c r="F8" s="152"/>
      <c r="G8" s="152"/>
      <c r="H8" s="153"/>
    </row>
    <row r="9" spans="1:8" x14ac:dyDescent="0.2">
      <c r="B9" s="149" t="s">
        <v>223</v>
      </c>
      <c r="C9" s="150">
        <v>0.7</v>
      </c>
      <c r="D9" s="151"/>
      <c r="E9" s="152"/>
      <c r="F9" s="152"/>
      <c r="G9" s="152"/>
      <c r="H9" s="153"/>
    </row>
    <row r="10" spans="1:8" x14ac:dyDescent="0.2">
      <c r="B10" s="149" t="s">
        <v>224</v>
      </c>
      <c r="C10" s="150">
        <v>1.7</v>
      </c>
      <c r="D10" s="151"/>
      <c r="E10" s="152"/>
      <c r="F10" s="152"/>
      <c r="G10" s="152"/>
      <c r="H10" s="153"/>
    </row>
    <row r="11" spans="1:8" x14ac:dyDescent="0.2">
      <c r="B11" s="149" t="s">
        <v>225</v>
      </c>
      <c r="C11" s="150">
        <v>0.6</v>
      </c>
      <c r="D11" s="151"/>
      <c r="E11" s="152"/>
      <c r="F11" s="152"/>
      <c r="G11" s="152"/>
      <c r="H11" s="153"/>
    </row>
    <row r="12" spans="1:8" x14ac:dyDescent="0.2">
      <c r="B12" s="149" t="s">
        <v>226</v>
      </c>
      <c r="C12" s="150">
        <v>0.7</v>
      </c>
      <c r="D12" s="151"/>
      <c r="E12" s="152"/>
      <c r="F12" s="152"/>
      <c r="G12" s="152"/>
      <c r="H12" s="153"/>
    </row>
    <row r="13" spans="1:8" x14ac:dyDescent="0.2">
      <c r="B13" s="149" t="s">
        <v>227</v>
      </c>
      <c r="C13" s="150">
        <v>0.5</v>
      </c>
      <c r="D13" s="151"/>
      <c r="E13" s="152"/>
      <c r="F13" s="152"/>
      <c r="G13" s="152"/>
      <c r="H13" s="153"/>
    </row>
    <row r="14" spans="1:8" x14ac:dyDescent="0.2">
      <c r="B14" s="149" t="s">
        <v>228</v>
      </c>
      <c r="C14" s="150">
        <v>0.8</v>
      </c>
      <c r="D14" s="151"/>
      <c r="E14" s="152"/>
      <c r="F14" s="152"/>
      <c r="G14" s="152"/>
      <c r="H14" s="153"/>
    </row>
    <row r="15" spans="1:8" x14ac:dyDescent="0.2">
      <c r="B15" s="149" t="s">
        <v>229</v>
      </c>
      <c r="C15" s="150">
        <v>0.6</v>
      </c>
      <c r="D15" s="151"/>
      <c r="E15" s="152"/>
      <c r="F15" s="152"/>
      <c r="G15" s="152"/>
      <c r="H15" s="153"/>
    </row>
    <row r="16" spans="1:8" x14ac:dyDescent="0.2">
      <c r="B16" s="149" t="s">
        <v>230</v>
      </c>
      <c r="C16" s="150">
        <v>0.5</v>
      </c>
      <c r="D16" s="151"/>
      <c r="E16" s="152"/>
      <c r="F16" s="152"/>
      <c r="G16" s="152"/>
      <c r="H16" s="153"/>
    </row>
    <row r="17" spans="1:8" x14ac:dyDescent="0.2">
      <c r="B17" s="149" t="s">
        <v>231</v>
      </c>
      <c r="C17" s="150">
        <v>1.9</v>
      </c>
      <c r="D17" s="151"/>
      <c r="E17" s="152"/>
      <c r="F17" s="152"/>
      <c r="G17" s="152"/>
      <c r="H17" s="153"/>
    </row>
    <row r="18" spans="1:8" x14ac:dyDescent="0.2">
      <c r="B18" s="149" t="s">
        <v>232</v>
      </c>
      <c r="C18" s="150">
        <v>0.6</v>
      </c>
      <c r="D18" s="151"/>
      <c r="E18" s="152"/>
      <c r="F18" s="152"/>
      <c r="G18" s="152"/>
      <c r="H18" s="153"/>
    </row>
    <row r="19" spans="1:8" x14ac:dyDescent="0.2">
      <c r="B19" s="149" t="s">
        <v>233</v>
      </c>
      <c r="C19" s="150">
        <v>0.5</v>
      </c>
      <c r="D19" s="151"/>
      <c r="E19" s="152"/>
      <c r="F19" s="152"/>
      <c r="G19" s="152"/>
      <c r="H19" s="153"/>
    </row>
    <row r="20" spans="1:8" x14ac:dyDescent="0.2">
      <c r="B20" s="149" t="s">
        <v>234</v>
      </c>
      <c r="C20" s="150">
        <v>0.8</v>
      </c>
      <c r="D20" s="151"/>
      <c r="E20" s="152"/>
      <c r="F20" s="152"/>
      <c r="G20" s="152"/>
      <c r="H20" s="153"/>
    </row>
    <row r="21" spans="1:8" x14ac:dyDescent="0.2">
      <c r="B21" s="149" t="s">
        <v>235</v>
      </c>
      <c r="C21" s="150">
        <v>0.6</v>
      </c>
      <c r="D21" s="151"/>
      <c r="E21" s="152"/>
      <c r="F21" s="152"/>
      <c r="G21" s="152"/>
      <c r="H21" s="153"/>
    </row>
    <row r="22" spans="1:8" x14ac:dyDescent="0.2">
      <c r="B22" s="149" t="s">
        <v>236</v>
      </c>
      <c r="C22" s="150">
        <v>0.5</v>
      </c>
      <c r="D22" s="151"/>
      <c r="E22" s="152"/>
      <c r="F22" s="152"/>
      <c r="G22" s="152"/>
      <c r="H22" s="153"/>
    </row>
    <row r="23" spans="1:8" x14ac:dyDescent="0.2">
      <c r="B23" s="149" t="s">
        <v>237</v>
      </c>
      <c r="C23" s="150">
        <v>0.5</v>
      </c>
      <c r="D23" s="151"/>
      <c r="E23" s="152"/>
      <c r="F23" s="152"/>
      <c r="G23" s="152"/>
      <c r="H23" s="153"/>
    </row>
    <row r="24" spans="1:8" x14ac:dyDescent="0.2">
      <c r="B24" s="149" t="s">
        <v>238</v>
      </c>
      <c r="C24" s="150">
        <v>0.6</v>
      </c>
      <c r="D24" s="151"/>
      <c r="E24" s="152"/>
      <c r="F24" s="152"/>
      <c r="G24" s="152"/>
      <c r="H24" s="153"/>
    </row>
    <row r="25" spans="1:8" x14ac:dyDescent="0.2">
      <c r="B25" s="149" t="s">
        <v>239</v>
      </c>
      <c r="C25" s="150">
        <v>1.4</v>
      </c>
      <c r="D25" s="151"/>
      <c r="E25" s="152"/>
      <c r="F25" s="152"/>
      <c r="G25" s="152"/>
      <c r="H25" s="153"/>
    </row>
    <row r="26" spans="1:8" x14ac:dyDescent="0.2">
      <c r="B26" s="149" t="s">
        <v>240</v>
      </c>
      <c r="C26" s="150">
        <v>0.6</v>
      </c>
      <c r="D26" s="151"/>
      <c r="E26" s="152"/>
      <c r="F26" s="152"/>
      <c r="G26" s="152"/>
      <c r="H26" s="153"/>
    </row>
    <row r="27" spans="1:8" x14ac:dyDescent="0.2">
      <c r="A27" s="170"/>
      <c r="B27" s="171" t="s">
        <v>241</v>
      </c>
      <c r="C27" s="188">
        <v>1.1000000000000001</v>
      </c>
      <c r="D27" s="189"/>
      <c r="E27" s="190"/>
      <c r="F27" s="175"/>
      <c r="G27" s="190"/>
      <c r="H27" s="153"/>
    </row>
    <row r="28" spans="1:8" x14ac:dyDescent="0.2">
      <c r="A28" s="170"/>
      <c r="B28" s="191" t="s">
        <v>242</v>
      </c>
      <c r="C28" s="192">
        <v>2.2999999999999998</v>
      </c>
      <c r="D28" s="151"/>
      <c r="E28" s="152"/>
      <c r="F28" s="152"/>
      <c r="G28" s="152"/>
      <c r="H28" s="193"/>
    </row>
    <row r="29" spans="1:8" x14ac:dyDescent="0.2">
      <c r="A29" s="170"/>
      <c r="B29" s="171" t="s">
        <v>243</v>
      </c>
      <c r="C29" s="145">
        <v>1.3</v>
      </c>
      <c r="D29" s="151"/>
      <c r="E29" s="152"/>
      <c r="F29" s="152"/>
      <c r="G29" s="152"/>
      <c r="H29" s="193"/>
    </row>
    <row r="30" spans="1:8" x14ac:dyDescent="0.2">
      <c r="A30" s="170"/>
      <c r="B30" s="174" t="s">
        <v>244</v>
      </c>
      <c r="C30" s="145">
        <v>1.6</v>
      </c>
      <c r="D30" s="175"/>
      <c r="E30" s="152"/>
      <c r="F30" s="152"/>
      <c r="G30" s="152"/>
      <c r="H30" s="193"/>
    </row>
    <row r="31" spans="1:8" x14ac:dyDescent="0.2">
      <c r="A31" s="170"/>
      <c r="B31" s="174" t="s">
        <v>245</v>
      </c>
      <c r="C31" s="150">
        <v>0.8</v>
      </c>
      <c r="D31" s="151"/>
      <c r="E31" s="152"/>
      <c r="F31" s="152"/>
      <c r="G31" s="152"/>
      <c r="H31" s="153"/>
    </row>
    <row r="32" spans="1:8" x14ac:dyDescent="0.2">
      <c r="B32" s="144" t="s">
        <v>246</v>
      </c>
      <c r="C32" s="145">
        <v>1.2</v>
      </c>
      <c r="D32" s="189"/>
      <c r="E32" s="190"/>
      <c r="F32" s="190"/>
      <c r="G32" s="190"/>
      <c r="H32" s="176"/>
    </row>
    <row r="33" spans="1:8" ht="13.8" thickBot="1" x14ac:dyDescent="0.25">
      <c r="B33" s="155" t="s">
        <v>247</v>
      </c>
      <c r="C33" s="156">
        <v>1</v>
      </c>
      <c r="D33" s="194"/>
      <c r="E33" s="158"/>
      <c r="F33" s="158"/>
      <c r="G33" s="158"/>
      <c r="H33" s="159"/>
    </row>
    <row r="34" spans="1:8" ht="13.8" thickTop="1" x14ac:dyDescent="0.2">
      <c r="C34" s="160">
        <f>SUM(C5:C33)</f>
        <v>24.900000000000002</v>
      </c>
      <c r="D34" s="195"/>
    </row>
    <row r="35" spans="1:8" ht="13.8" thickBot="1" x14ac:dyDescent="0.25">
      <c r="B35" s="275" t="s">
        <v>215</v>
      </c>
      <c r="C35" s="275"/>
      <c r="D35" s="275"/>
      <c r="E35" s="275"/>
      <c r="F35" s="275"/>
      <c r="G35" s="275"/>
      <c r="H35" s="196"/>
    </row>
    <row r="36" spans="1:8" ht="27.6" thickTop="1" thickBot="1" x14ac:dyDescent="0.25">
      <c r="B36" s="161" t="s">
        <v>187</v>
      </c>
      <c r="C36" s="140" t="s">
        <v>188</v>
      </c>
      <c r="D36" s="162" t="s">
        <v>189</v>
      </c>
      <c r="E36" s="163" t="s">
        <v>190</v>
      </c>
      <c r="F36" s="163" t="s">
        <v>191</v>
      </c>
      <c r="G36" s="163" t="s">
        <v>192</v>
      </c>
      <c r="H36" s="292"/>
    </row>
    <row r="37" spans="1:8" ht="13.8" thickTop="1" x14ac:dyDescent="0.2">
      <c r="B37" s="165" t="s">
        <v>248</v>
      </c>
      <c r="C37" s="145">
        <v>0</v>
      </c>
      <c r="D37" s="197"/>
      <c r="E37" s="167"/>
      <c r="F37" s="167"/>
      <c r="G37" s="167"/>
      <c r="H37" s="293"/>
    </row>
    <row r="38" spans="1:8" x14ac:dyDescent="0.2">
      <c r="B38" s="169" t="s">
        <v>246</v>
      </c>
      <c r="C38" s="150">
        <v>1</v>
      </c>
      <c r="D38" s="151"/>
      <c r="E38" s="151"/>
      <c r="F38" s="151"/>
      <c r="G38" s="151"/>
      <c r="H38" s="293"/>
    </row>
    <row r="39" spans="1:8" x14ac:dyDescent="0.2">
      <c r="A39" s="170"/>
      <c r="B39" s="171" t="s">
        <v>245</v>
      </c>
      <c r="C39" s="145">
        <v>1.2</v>
      </c>
      <c r="D39" s="198"/>
      <c r="E39" s="173"/>
      <c r="F39" s="173"/>
      <c r="G39" s="152"/>
      <c r="H39" s="294"/>
    </row>
    <row r="40" spans="1:8" x14ac:dyDescent="0.2">
      <c r="A40" s="170"/>
      <c r="B40" s="174" t="s">
        <v>244</v>
      </c>
      <c r="C40" s="145">
        <v>0.8</v>
      </c>
      <c r="D40" s="175"/>
      <c r="E40" s="175"/>
      <c r="F40" s="175"/>
      <c r="G40" s="175"/>
      <c r="H40" s="294"/>
    </row>
    <row r="41" spans="1:8" x14ac:dyDescent="0.2">
      <c r="A41" s="170"/>
      <c r="B41" s="171" t="s">
        <v>243</v>
      </c>
      <c r="C41" s="145">
        <v>1.6</v>
      </c>
      <c r="D41" s="175"/>
      <c r="E41" s="175"/>
      <c r="F41" s="175"/>
      <c r="G41" s="175"/>
      <c r="H41" s="294"/>
    </row>
    <row r="42" spans="1:8" x14ac:dyDescent="0.2">
      <c r="A42" s="170"/>
      <c r="B42" s="177" t="s">
        <v>242</v>
      </c>
      <c r="C42" s="178">
        <v>1.3</v>
      </c>
      <c r="D42" s="175"/>
      <c r="E42" s="175"/>
      <c r="F42" s="175"/>
      <c r="G42" s="175"/>
      <c r="H42" s="294"/>
    </row>
    <row r="43" spans="1:8" x14ac:dyDescent="0.2">
      <c r="A43" s="170"/>
      <c r="B43" s="174" t="s">
        <v>241</v>
      </c>
      <c r="C43" s="150">
        <v>2.2999999999999998</v>
      </c>
      <c r="D43" s="151"/>
      <c r="E43" s="151"/>
      <c r="F43" s="151"/>
      <c r="G43" s="151"/>
      <c r="H43" s="294"/>
    </row>
    <row r="44" spans="1:8" x14ac:dyDescent="0.2">
      <c r="B44" s="165" t="s">
        <v>240</v>
      </c>
      <c r="C44" s="145">
        <v>1.1000000000000001</v>
      </c>
      <c r="D44" s="175"/>
      <c r="E44" s="175"/>
      <c r="F44" s="175"/>
      <c r="G44" s="175"/>
      <c r="H44" s="293"/>
    </row>
    <row r="45" spans="1:8" x14ac:dyDescent="0.2">
      <c r="B45" s="169" t="s">
        <v>239</v>
      </c>
      <c r="C45" s="150">
        <v>0.6</v>
      </c>
      <c r="D45" s="151"/>
      <c r="E45" s="151"/>
      <c r="F45" s="151"/>
      <c r="G45" s="151"/>
      <c r="H45" s="293"/>
    </row>
    <row r="46" spans="1:8" x14ac:dyDescent="0.2">
      <c r="B46" s="149" t="s">
        <v>238</v>
      </c>
      <c r="C46" s="150">
        <v>1.4</v>
      </c>
      <c r="D46" s="151"/>
      <c r="E46" s="151"/>
      <c r="F46" s="151"/>
      <c r="G46" s="151"/>
      <c r="H46" s="293"/>
    </row>
    <row r="47" spans="1:8" x14ac:dyDescent="0.2">
      <c r="B47" s="149" t="s">
        <v>237</v>
      </c>
      <c r="C47" s="150">
        <v>0.6</v>
      </c>
      <c r="D47" s="151"/>
      <c r="E47" s="151"/>
      <c r="F47" s="151"/>
      <c r="G47" s="151"/>
      <c r="H47" s="293"/>
    </row>
    <row r="48" spans="1:8" x14ac:dyDescent="0.2">
      <c r="B48" s="149" t="s">
        <v>236</v>
      </c>
      <c r="C48" s="150">
        <v>0.5</v>
      </c>
      <c r="D48" s="151"/>
      <c r="E48" s="151"/>
      <c r="F48" s="151"/>
      <c r="G48" s="151"/>
      <c r="H48" s="293"/>
    </row>
    <row r="49" spans="2:8" x14ac:dyDescent="0.2">
      <c r="B49" s="149" t="s">
        <v>235</v>
      </c>
      <c r="C49" s="150">
        <v>0.5</v>
      </c>
      <c r="D49" s="151"/>
      <c r="E49" s="151"/>
      <c r="F49" s="151"/>
      <c r="G49" s="151"/>
      <c r="H49" s="293"/>
    </row>
    <row r="50" spans="2:8" x14ac:dyDescent="0.2">
      <c r="B50" s="149" t="s">
        <v>234</v>
      </c>
      <c r="C50" s="150">
        <v>0.6</v>
      </c>
      <c r="D50" s="151"/>
      <c r="E50" s="151"/>
      <c r="F50" s="151"/>
      <c r="G50" s="151"/>
      <c r="H50" s="293"/>
    </row>
    <row r="51" spans="2:8" x14ac:dyDescent="0.2">
      <c r="B51" s="149" t="s">
        <v>233</v>
      </c>
      <c r="C51" s="150">
        <v>0.8</v>
      </c>
      <c r="D51" s="151"/>
      <c r="E51" s="151"/>
      <c r="F51" s="151"/>
      <c r="G51" s="151"/>
      <c r="H51" s="293"/>
    </row>
    <row r="52" spans="2:8" x14ac:dyDescent="0.2">
      <c r="B52" s="149" t="s">
        <v>232</v>
      </c>
      <c r="C52" s="150">
        <v>0.5</v>
      </c>
      <c r="D52" s="151"/>
      <c r="E52" s="151"/>
      <c r="F52" s="151"/>
      <c r="G52" s="151"/>
      <c r="H52" s="293"/>
    </row>
    <row r="53" spans="2:8" x14ac:dyDescent="0.2">
      <c r="B53" s="149" t="s">
        <v>231</v>
      </c>
      <c r="C53" s="150">
        <v>0.6</v>
      </c>
      <c r="D53" s="151"/>
      <c r="E53" s="151"/>
      <c r="F53" s="151"/>
      <c r="G53" s="151"/>
      <c r="H53" s="293"/>
    </row>
    <row r="54" spans="2:8" x14ac:dyDescent="0.2">
      <c r="B54" s="149" t="s">
        <v>230</v>
      </c>
      <c r="C54" s="150">
        <v>1.9</v>
      </c>
      <c r="D54" s="151"/>
      <c r="E54" s="151"/>
      <c r="F54" s="151"/>
      <c r="G54" s="151"/>
      <c r="H54" s="293"/>
    </row>
    <row r="55" spans="2:8" x14ac:dyDescent="0.2">
      <c r="B55" s="149" t="s">
        <v>229</v>
      </c>
      <c r="C55" s="150">
        <v>0.5</v>
      </c>
      <c r="D55" s="151"/>
      <c r="E55" s="151"/>
      <c r="F55" s="151"/>
      <c r="G55" s="151"/>
      <c r="H55" s="293"/>
    </row>
    <row r="56" spans="2:8" x14ac:dyDescent="0.2">
      <c r="B56" s="149" t="s">
        <v>228</v>
      </c>
      <c r="C56" s="150">
        <v>0.6</v>
      </c>
      <c r="D56" s="151"/>
      <c r="E56" s="151"/>
      <c r="F56" s="151"/>
      <c r="G56" s="151"/>
      <c r="H56" s="293"/>
    </row>
    <row r="57" spans="2:8" x14ac:dyDescent="0.2">
      <c r="B57" s="149" t="s">
        <v>227</v>
      </c>
      <c r="C57" s="150">
        <v>0.8</v>
      </c>
      <c r="D57" s="151"/>
      <c r="E57" s="151"/>
      <c r="F57" s="151"/>
      <c r="G57" s="151"/>
      <c r="H57" s="293"/>
    </row>
    <row r="58" spans="2:8" x14ac:dyDescent="0.2">
      <c r="B58" s="149" t="s">
        <v>226</v>
      </c>
      <c r="C58" s="150">
        <v>0.5</v>
      </c>
      <c r="D58" s="151"/>
      <c r="E58" s="151"/>
      <c r="F58" s="151"/>
      <c r="G58" s="151"/>
      <c r="H58" s="293"/>
    </row>
    <row r="59" spans="2:8" x14ac:dyDescent="0.2">
      <c r="B59" s="149" t="s">
        <v>225</v>
      </c>
      <c r="C59" s="150">
        <v>0.6</v>
      </c>
      <c r="D59" s="151"/>
      <c r="E59" s="151"/>
      <c r="F59" s="151"/>
      <c r="G59" s="151"/>
      <c r="H59" s="293"/>
    </row>
    <row r="60" spans="2:8" x14ac:dyDescent="0.2">
      <c r="B60" s="149" t="s">
        <v>224</v>
      </c>
      <c r="C60" s="150">
        <v>0.7</v>
      </c>
      <c r="D60" s="151"/>
      <c r="E60" s="151"/>
      <c r="F60" s="151"/>
      <c r="G60" s="151"/>
      <c r="H60" s="293"/>
    </row>
    <row r="61" spans="2:8" x14ac:dyDescent="0.2">
      <c r="B61" s="149" t="s">
        <v>223</v>
      </c>
      <c r="C61" s="150">
        <v>1.7</v>
      </c>
      <c r="D61" s="151"/>
      <c r="E61" s="151"/>
      <c r="F61" s="151"/>
      <c r="G61" s="151"/>
      <c r="H61" s="293"/>
    </row>
    <row r="62" spans="2:8" x14ac:dyDescent="0.2">
      <c r="B62" s="149" t="s">
        <v>222</v>
      </c>
      <c r="C62" s="150">
        <v>0.7</v>
      </c>
      <c r="D62" s="151"/>
      <c r="E62" s="151"/>
      <c r="F62" s="151"/>
      <c r="G62" s="151"/>
      <c r="H62" s="293"/>
    </row>
    <row r="63" spans="2:8" x14ac:dyDescent="0.2">
      <c r="B63" s="169" t="s">
        <v>249</v>
      </c>
      <c r="C63" s="150">
        <v>0.8</v>
      </c>
      <c r="D63" s="151"/>
      <c r="E63" s="151"/>
      <c r="F63" s="151"/>
      <c r="G63" s="151"/>
      <c r="H63" s="293"/>
    </row>
    <row r="64" spans="2:8" x14ac:dyDescent="0.2">
      <c r="B64" s="169" t="s">
        <v>220</v>
      </c>
      <c r="C64" s="150">
        <v>0.3</v>
      </c>
      <c r="D64" s="151"/>
      <c r="E64" s="151"/>
      <c r="F64" s="151"/>
      <c r="G64" s="151"/>
      <c r="H64" s="293"/>
    </row>
    <row r="65" spans="2:8" ht="13.8" thickBot="1" x14ac:dyDescent="0.25">
      <c r="B65" s="179" t="s">
        <v>217</v>
      </c>
      <c r="C65" s="180">
        <v>0.4</v>
      </c>
      <c r="D65" s="181"/>
      <c r="E65" s="182"/>
      <c r="F65" s="182"/>
      <c r="G65" s="182"/>
      <c r="H65" s="295"/>
    </row>
    <row r="66" spans="2:8" ht="13.8" thickTop="1" x14ac:dyDescent="0.2">
      <c r="C66" s="160">
        <f>SUM(C37:C65)</f>
        <v>24.9</v>
      </c>
    </row>
    <row r="67" spans="2:8" x14ac:dyDescent="0.2">
      <c r="B67" s="184" t="s">
        <v>250</v>
      </c>
      <c r="C67" s="185"/>
    </row>
    <row r="68" spans="2:8" x14ac:dyDescent="0.2">
      <c r="B68" s="276"/>
      <c r="C68" s="276"/>
      <c r="D68" s="276"/>
      <c r="E68" s="276"/>
      <c r="F68" s="276"/>
      <c r="G68" s="276"/>
      <c r="H68" s="276"/>
    </row>
    <row r="69" spans="2:8" x14ac:dyDescent="0.2">
      <c r="B69" s="137" t="s">
        <v>251</v>
      </c>
    </row>
    <row r="70" spans="2:8" x14ac:dyDescent="0.2">
      <c r="B70" s="199" t="s">
        <v>252</v>
      </c>
      <c r="C70" s="296" t="s">
        <v>253</v>
      </c>
      <c r="D70" s="297"/>
      <c r="E70" s="297"/>
      <c r="F70" s="298"/>
    </row>
    <row r="71" spans="2:8" ht="51" customHeight="1" x14ac:dyDescent="0.2">
      <c r="B71" s="200" t="s">
        <v>254</v>
      </c>
      <c r="C71" s="289" t="s">
        <v>255</v>
      </c>
      <c r="D71" s="290"/>
      <c r="E71" s="290"/>
      <c r="F71" s="291"/>
    </row>
    <row r="72" spans="2:8" ht="13.5" customHeight="1" x14ac:dyDescent="0.2">
      <c r="B72" s="277" t="s">
        <v>256</v>
      </c>
      <c r="C72" s="280" t="s">
        <v>257</v>
      </c>
      <c r="D72" s="281"/>
      <c r="E72" s="281"/>
      <c r="F72" s="282"/>
    </row>
    <row r="73" spans="2:8" x14ac:dyDescent="0.2">
      <c r="B73" s="278"/>
      <c r="C73" s="283"/>
      <c r="D73" s="284"/>
      <c r="E73" s="284"/>
      <c r="F73" s="285"/>
    </row>
    <row r="74" spans="2:8" x14ac:dyDescent="0.2">
      <c r="B74" s="278"/>
      <c r="C74" s="283"/>
      <c r="D74" s="284"/>
      <c r="E74" s="284"/>
      <c r="F74" s="285"/>
    </row>
    <row r="75" spans="2:8" x14ac:dyDescent="0.2">
      <c r="B75" s="278"/>
      <c r="C75" s="283"/>
      <c r="D75" s="284"/>
      <c r="E75" s="284"/>
      <c r="F75" s="285"/>
    </row>
    <row r="76" spans="2:8" x14ac:dyDescent="0.2">
      <c r="B76" s="279"/>
      <c r="C76" s="286"/>
      <c r="D76" s="287"/>
      <c r="E76" s="287"/>
      <c r="F76" s="288"/>
    </row>
    <row r="77" spans="2:8" ht="48" customHeight="1" x14ac:dyDescent="0.2">
      <c r="B77" s="200" t="s">
        <v>242</v>
      </c>
      <c r="C77" s="289" t="s">
        <v>258</v>
      </c>
      <c r="D77" s="290"/>
      <c r="E77" s="290"/>
      <c r="F77" s="291"/>
    </row>
    <row r="78" spans="2:8" ht="48" customHeight="1" x14ac:dyDescent="0.2">
      <c r="B78" s="200" t="s">
        <v>236</v>
      </c>
      <c r="C78" s="289" t="s">
        <v>259</v>
      </c>
      <c r="D78" s="290"/>
      <c r="E78" s="290"/>
      <c r="F78" s="291"/>
    </row>
  </sheetData>
  <mergeCells count="10">
    <mergeCell ref="B72:B76"/>
    <mergeCell ref="C72:F76"/>
    <mergeCell ref="C77:F77"/>
    <mergeCell ref="C78:F78"/>
    <mergeCell ref="B3:H3"/>
    <mergeCell ref="B35:G35"/>
    <mergeCell ref="H36:H65"/>
    <mergeCell ref="B68:H68"/>
    <mergeCell ref="C70:F70"/>
    <mergeCell ref="C71:F71"/>
  </mergeCells>
  <phoneticPr fontId="2"/>
  <pageMargins left="0.70866141732283472" right="0.51181102362204722" top="0.35433070866141736" bottom="0.35433070866141736" header="0.31496062992125984" footer="0.31496062992125984"/>
  <pageSetup paperSize="9" fitToHeight="0" orientation="portrait" copies="2" r:id="rId1"/>
  <rowBreaks count="2" manualBreakCount="2">
    <brk id="34" max="7" man="1"/>
    <brk id="66" max="7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6D68-F71B-4F98-AADB-68ECF2E5D573}">
  <dimension ref="A1:Y25"/>
  <sheetViews>
    <sheetView view="pageBreakPreview" zoomScale="60" zoomScaleNormal="80" workbookViewId="0">
      <selection activeCell="AQ7" sqref="AQ7"/>
    </sheetView>
  </sheetViews>
  <sheetFormatPr defaultColWidth="5.6640625" defaultRowHeight="13.2" x14ac:dyDescent="0.2"/>
  <cols>
    <col min="1" max="25" width="6.6640625" style="137" customWidth="1"/>
    <col min="26" max="16384" width="5.6640625" style="137"/>
  </cols>
  <sheetData>
    <row r="1" spans="1:25" ht="45" customHeight="1" thickBot="1" x14ac:dyDescent="0.25">
      <c r="V1" s="300" t="s">
        <v>260</v>
      </c>
      <c r="W1" s="301"/>
      <c r="X1" s="301"/>
      <c r="Y1" s="302"/>
    </row>
    <row r="2" spans="1:25" ht="21" customHeight="1" x14ac:dyDescent="0.2">
      <c r="A2" s="303" t="s">
        <v>261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</row>
    <row r="3" spans="1:25" ht="21" customHeight="1" x14ac:dyDescent="0.2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Y3" s="202" t="s">
        <v>16</v>
      </c>
    </row>
    <row r="4" spans="1:25" ht="58.5" customHeight="1" x14ac:dyDescent="0.15">
      <c r="A4" s="304" t="s">
        <v>262</v>
      </c>
      <c r="B4" s="304"/>
      <c r="C4" s="304"/>
      <c r="D4" s="304"/>
      <c r="E4" s="304"/>
      <c r="F4" s="304"/>
      <c r="G4" s="304"/>
      <c r="H4" s="304"/>
      <c r="I4" s="203"/>
      <c r="J4" s="204"/>
      <c r="K4" s="205"/>
      <c r="L4" s="205"/>
      <c r="M4" s="201"/>
      <c r="N4" s="201"/>
      <c r="O4" s="201"/>
      <c r="P4" s="201"/>
      <c r="Y4" s="206" t="s">
        <v>263</v>
      </c>
    </row>
    <row r="5" spans="1:25" ht="58.5" customHeight="1" x14ac:dyDescent="0.15">
      <c r="A5" s="305" t="s">
        <v>264</v>
      </c>
      <c r="B5" s="305"/>
      <c r="C5" s="305"/>
      <c r="D5" s="305"/>
      <c r="E5" s="305"/>
      <c r="F5" s="305"/>
      <c r="G5" s="305"/>
      <c r="H5" s="305"/>
      <c r="I5" s="305"/>
      <c r="J5" s="305"/>
      <c r="K5" s="205"/>
      <c r="L5" s="205"/>
      <c r="M5" s="201"/>
      <c r="N5" s="201"/>
      <c r="O5" s="201"/>
      <c r="P5" s="201"/>
      <c r="X5" s="208" t="s">
        <v>213</v>
      </c>
      <c r="Y5" s="209"/>
    </row>
    <row r="6" spans="1:25" ht="58.5" customHeight="1" x14ac:dyDescent="0.15">
      <c r="A6" s="305" t="s">
        <v>265</v>
      </c>
      <c r="B6" s="305"/>
      <c r="C6" s="305"/>
      <c r="D6" s="305"/>
      <c r="E6" s="305"/>
      <c r="F6" s="305"/>
      <c r="G6" s="305"/>
      <c r="H6" s="305"/>
      <c r="I6" s="305"/>
      <c r="J6" s="305"/>
      <c r="K6" s="306"/>
      <c r="L6" s="306"/>
      <c r="M6" s="201"/>
      <c r="N6" s="201"/>
      <c r="O6" s="201"/>
      <c r="P6" s="201"/>
      <c r="W6" s="210" t="s">
        <v>266</v>
      </c>
      <c r="X6" s="209"/>
      <c r="Y6" s="209"/>
    </row>
    <row r="7" spans="1:25" ht="58.5" customHeight="1" x14ac:dyDescent="0.15">
      <c r="A7" s="299" t="s">
        <v>267</v>
      </c>
      <c r="B7" s="299"/>
      <c r="C7" s="299"/>
      <c r="D7" s="299"/>
      <c r="E7" s="299"/>
      <c r="F7" s="299"/>
      <c r="G7" s="299"/>
      <c r="H7" s="299"/>
      <c r="I7" s="299"/>
      <c r="J7" s="299"/>
      <c r="K7" s="307"/>
      <c r="L7" s="307"/>
      <c r="M7" s="201"/>
      <c r="N7" s="201"/>
      <c r="O7" s="201"/>
      <c r="P7" s="201"/>
      <c r="V7" s="208" t="s">
        <v>211</v>
      </c>
      <c r="W7" s="209"/>
      <c r="X7" s="209"/>
      <c r="Y7" s="209"/>
    </row>
    <row r="8" spans="1:25" ht="58.5" customHeight="1" x14ac:dyDescent="0.15">
      <c r="A8" s="299" t="s">
        <v>268</v>
      </c>
      <c r="B8" s="299"/>
      <c r="C8" s="299"/>
      <c r="D8" s="299"/>
      <c r="E8" s="299"/>
      <c r="F8" s="299"/>
      <c r="G8" s="299"/>
      <c r="H8" s="299"/>
      <c r="I8" s="205"/>
      <c r="J8" s="205"/>
      <c r="K8" s="205"/>
      <c r="L8" s="205"/>
      <c r="M8" s="201"/>
      <c r="N8" s="201"/>
      <c r="O8" s="201"/>
      <c r="P8" s="201"/>
      <c r="U8" s="208" t="s">
        <v>210</v>
      </c>
      <c r="V8" s="209"/>
      <c r="W8" s="209"/>
      <c r="X8" s="209"/>
      <c r="Y8" s="209"/>
    </row>
    <row r="9" spans="1:25" ht="58.5" customHeight="1" x14ac:dyDescent="0.2"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T9" s="208" t="s">
        <v>269</v>
      </c>
      <c r="U9" s="209"/>
      <c r="V9" s="209"/>
      <c r="W9" s="209"/>
      <c r="X9" s="209"/>
      <c r="Y9" s="209"/>
    </row>
    <row r="10" spans="1:25" ht="58.5" customHeight="1" x14ac:dyDescent="0.2"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S10" s="211" t="s">
        <v>270</v>
      </c>
      <c r="T10" s="209"/>
      <c r="U10" s="209"/>
      <c r="V10" s="209"/>
      <c r="W10" s="209"/>
      <c r="X10" s="209"/>
      <c r="Y10" s="209"/>
    </row>
    <row r="11" spans="1:25" ht="58.5" customHeight="1" x14ac:dyDescent="0.2">
      <c r="B11" s="212"/>
      <c r="C11" s="212"/>
      <c r="D11" s="212"/>
      <c r="E11" s="212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R11" s="208" t="s">
        <v>271</v>
      </c>
      <c r="S11" s="209"/>
      <c r="T11" s="209"/>
      <c r="U11" s="209"/>
      <c r="V11" s="209"/>
      <c r="W11" s="209"/>
      <c r="X11" s="209"/>
      <c r="Y11" s="209"/>
    </row>
    <row r="12" spans="1:25" ht="58.5" customHeight="1" x14ac:dyDescent="0.2">
      <c r="B12" s="212"/>
      <c r="C12" s="212"/>
      <c r="D12" s="212"/>
      <c r="E12" s="212"/>
      <c r="P12" s="202"/>
      <c r="Q12" s="208" t="s">
        <v>206</v>
      </c>
      <c r="R12" s="209"/>
      <c r="S12" s="209"/>
      <c r="T12" s="209"/>
      <c r="U12" s="209"/>
      <c r="V12" s="209"/>
      <c r="W12" s="209"/>
      <c r="X12" s="209"/>
      <c r="Y12" s="209"/>
    </row>
    <row r="13" spans="1:25" ht="58.5" customHeight="1" x14ac:dyDescent="0.2">
      <c r="B13" s="212"/>
      <c r="C13" s="212"/>
      <c r="D13" s="212"/>
      <c r="E13" s="212"/>
      <c r="P13" s="208" t="s">
        <v>272</v>
      </c>
      <c r="Q13" s="209"/>
      <c r="R13" s="209"/>
      <c r="S13" s="209"/>
      <c r="T13" s="209"/>
      <c r="U13" s="209"/>
      <c r="V13" s="209"/>
      <c r="W13" s="209"/>
      <c r="X13" s="209"/>
      <c r="Y13" s="209"/>
    </row>
    <row r="14" spans="1:25" ht="58.5" customHeight="1" x14ac:dyDescent="0.2">
      <c r="A14" s="212"/>
      <c r="B14" s="212"/>
      <c r="C14" s="212"/>
      <c r="D14" s="212"/>
      <c r="E14" s="212"/>
      <c r="F14" s="212"/>
      <c r="O14" s="208" t="s">
        <v>204</v>
      </c>
      <c r="P14" s="209"/>
      <c r="Q14" s="209"/>
      <c r="R14" s="209"/>
      <c r="S14" s="209"/>
      <c r="T14" s="209"/>
      <c r="U14" s="209"/>
      <c r="V14" s="209"/>
      <c r="W14" s="209"/>
      <c r="X14" s="209"/>
      <c r="Y14" s="209"/>
    </row>
    <row r="15" spans="1:25" ht="58.5" customHeight="1" x14ac:dyDescent="0.2">
      <c r="B15" s="212"/>
      <c r="C15" s="212"/>
      <c r="D15" s="212"/>
      <c r="E15" s="212"/>
      <c r="N15" s="206" t="s">
        <v>273</v>
      </c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</row>
    <row r="16" spans="1:25" ht="58.5" customHeight="1" x14ac:dyDescent="0.2">
      <c r="C16" s="212"/>
      <c r="D16" s="212"/>
      <c r="M16" s="208" t="s">
        <v>202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</row>
    <row r="17" spans="1:25" ht="58.5" customHeight="1" x14ac:dyDescent="0.2">
      <c r="L17" s="208" t="s">
        <v>201</v>
      </c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</row>
    <row r="18" spans="1:25" ht="58.5" customHeight="1" x14ac:dyDescent="0.2">
      <c r="K18" s="211" t="s">
        <v>274</v>
      </c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</row>
    <row r="19" spans="1:25" ht="58.5" customHeight="1" x14ac:dyDescent="0.2">
      <c r="F19" s="212"/>
      <c r="J19" s="208" t="s">
        <v>199</v>
      </c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</row>
    <row r="20" spans="1:25" ht="58.5" customHeight="1" x14ac:dyDescent="0.2">
      <c r="I20" s="208" t="s">
        <v>275</v>
      </c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</row>
    <row r="21" spans="1:25" ht="58.5" customHeight="1" x14ac:dyDescent="0.2">
      <c r="H21" s="208" t="s">
        <v>276</v>
      </c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</row>
    <row r="22" spans="1:25" ht="58.5" customHeight="1" x14ac:dyDescent="0.2">
      <c r="G22" s="208" t="s">
        <v>196</v>
      </c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</row>
    <row r="23" spans="1:25" ht="58.5" customHeight="1" x14ac:dyDescent="0.2">
      <c r="F23" s="208" t="s">
        <v>195</v>
      </c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</row>
    <row r="24" spans="1:25" ht="58.5" customHeight="1" x14ac:dyDescent="0.2">
      <c r="A24" s="213"/>
      <c r="B24" s="214"/>
      <c r="E24" s="206" t="s">
        <v>277</v>
      </c>
      <c r="F24" s="215"/>
      <c r="G24" s="215"/>
      <c r="H24" s="215"/>
      <c r="I24" s="215"/>
      <c r="J24" s="215"/>
      <c r="K24" s="215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</row>
    <row r="25" spans="1:25" ht="58.5" customHeight="1" x14ac:dyDescent="0.2">
      <c r="C25" s="216"/>
      <c r="D25" s="217" t="s">
        <v>278</v>
      </c>
      <c r="E25" s="218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</row>
  </sheetData>
  <mergeCells count="7">
    <mergeCell ref="A8:H8"/>
    <mergeCell ref="V1:Y1"/>
    <mergeCell ref="A2:Y2"/>
    <mergeCell ref="A4:H4"/>
    <mergeCell ref="A5:J5"/>
    <mergeCell ref="A6:L6"/>
    <mergeCell ref="A7:L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DAAF-E56F-47D8-85A5-2E26BBF9F1C9}">
  <sheetPr>
    <pageSetUpPr fitToPage="1"/>
  </sheetPr>
  <dimension ref="A1:AC37"/>
  <sheetViews>
    <sheetView view="pageBreakPreview" zoomScale="50" zoomScaleNormal="100" zoomScaleSheetLayoutView="50" workbookViewId="0">
      <selection activeCell="AJ16" sqref="AJ16"/>
    </sheetView>
  </sheetViews>
  <sheetFormatPr defaultRowHeight="13.2" x14ac:dyDescent="0.2"/>
  <sheetData>
    <row r="1" spans="1:29" s="207" customFormat="1" ht="30" customHeight="1" thickBot="1" x14ac:dyDescent="0.25"/>
    <row r="2" spans="1:29" s="207" customFormat="1" ht="28.5" customHeight="1" thickBot="1" x14ac:dyDescent="0.25">
      <c r="AA2" s="300" t="s">
        <v>279</v>
      </c>
      <c r="AB2" s="301"/>
      <c r="AC2" s="302"/>
    </row>
    <row r="3" spans="1:29" s="207" customFormat="1" ht="31.5" customHeight="1" x14ac:dyDescent="0.2">
      <c r="A3" s="219" t="s">
        <v>280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</row>
    <row r="4" spans="1:29" s="207" customFormat="1" ht="34.5" customHeight="1" thickBot="1" x14ac:dyDescent="0.25">
      <c r="AB4" s="308"/>
      <c r="AC4" s="309"/>
    </row>
    <row r="5" spans="1:29" s="207" customFormat="1" ht="34.5" customHeight="1" thickBot="1" x14ac:dyDescent="0.25">
      <c r="A5" s="221"/>
      <c r="B5" s="221"/>
      <c r="C5" s="222"/>
      <c r="D5" s="221"/>
      <c r="E5" s="221"/>
      <c r="F5" s="221"/>
      <c r="G5" s="221"/>
      <c r="H5" s="221"/>
      <c r="I5" s="223"/>
      <c r="J5" s="224"/>
      <c r="K5" s="224"/>
      <c r="L5" s="225"/>
      <c r="M5" s="225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310"/>
      <c r="AB5" s="311"/>
      <c r="AC5" s="312" t="s">
        <v>278</v>
      </c>
    </row>
    <row r="6" spans="1:29" s="207" customFormat="1" ht="34.5" customHeight="1" thickBot="1" x14ac:dyDescent="0.25">
      <c r="A6" s="228"/>
      <c r="B6" s="228"/>
      <c r="C6" s="229"/>
      <c r="D6" s="230"/>
      <c r="E6" s="230"/>
      <c r="F6" s="230"/>
      <c r="G6" s="230"/>
      <c r="H6" s="230"/>
      <c r="I6" s="231"/>
      <c r="J6" s="224"/>
      <c r="K6" s="232"/>
      <c r="L6" s="225"/>
      <c r="M6" s="225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310"/>
      <c r="AA6" s="311"/>
      <c r="AB6" s="315" t="s">
        <v>281</v>
      </c>
      <c r="AC6" s="313"/>
    </row>
    <row r="7" spans="1:29" s="207" customFormat="1" ht="34.5" customHeight="1" thickBot="1" x14ac:dyDescent="0.25">
      <c r="A7" s="317"/>
      <c r="B7" s="317"/>
      <c r="C7" s="317"/>
      <c r="D7" s="318"/>
      <c r="E7" s="318"/>
      <c r="F7" s="318"/>
      <c r="G7" s="318"/>
      <c r="H7" s="318"/>
      <c r="I7" s="233"/>
      <c r="J7" s="233"/>
      <c r="K7" s="234"/>
      <c r="L7" s="234"/>
      <c r="M7" s="225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310"/>
      <c r="Z7" s="311"/>
      <c r="AA7" s="319" t="s">
        <v>282</v>
      </c>
      <c r="AB7" s="316"/>
      <c r="AC7" s="313"/>
    </row>
    <row r="8" spans="1:29" s="207" customFormat="1" ht="34.5" customHeight="1" thickBot="1" x14ac:dyDescent="0.25">
      <c r="A8" s="304" t="s">
        <v>262</v>
      </c>
      <c r="B8" s="304"/>
      <c r="C8" s="304"/>
      <c r="D8" s="304"/>
      <c r="E8" s="304"/>
      <c r="F8" s="304"/>
      <c r="G8" s="304"/>
      <c r="H8" s="304"/>
      <c r="I8" s="203"/>
      <c r="J8" s="204"/>
      <c r="K8" s="205"/>
      <c r="L8" s="205"/>
      <c r="M8" s="235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310"/>
      <c r="Y8" s="311"/>
      <c r="Z8" s="315" t="s">
        <v>283</v>
      </c>
      <c r="AA8" s="316"/>
      <c r="AB8" s="316"/>
      <c r="AC8" s="313"/>
    </row>
    <row r="9" spans="1:29" s="207" customFormat="1" ht="34.5" customHeight="1" thickBot="1" x14ac:dyDescent="0.25">
      <c r="A9" s="305" t="s">
        <v>264</v>
      </c>
      <c r="B9" s="305"/>
      <c r="C9" s="305"/>
      <c r="D9" s="305"/>
      <c r="E9" s="305"/>
      <c r="F9" s="305"/>
      <c r="G9" s="305"/>
      <c r="H9" s="305"/>
      <c r="I9" s="305"/>
      <c r="J9" s="305"/>
      <c r="K9" s="205"/>
      <c r="L9" s="205"/>
      <c r="M9" s="236"/>
      <c r="N9" s="226"/>
      <c r="O9" s="226"/>
      <c r="P9" s="226"/>
      <c r="Q9" s="226"/>
      <c r="R9" s="226"/>
      <c r="S9" s="226"/>
      <c r="T9" s="226"/>
      <c r="U9" s="226"/>
      <c r="V9" s="226"/>
      <c r="W9" s="310"/>
      <c r="X9" s="311"/>
      <c r="Y9" s="319" t="s">
        <v>284</v>
      </c>
      <c r="Z9" s="316"/>
      <c r="AA9" s="316"/>
      <c r="AB9" s="316"/>
      <c r="AC9" s="314"/>
    </row>
    <row r="10" spans="1:29" s="207" customFormat="1" ht="34.5" customHeight="1" thickBot="1" x14ac:dyDescent="0.25">
      <c r="A10" s="305" t="s">
        <v>265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06"/>
      <c r="L10" s="306"/>
      <c r="M10" s="225"/>
      <c r="N10" s="226"/>
      <c r="O10" s="226"/>
      <c r="P10" s="226"/>
      <c r="Q10" s="226"/>
      <c r="R10" s="226"/>
      <c r="S10" s="226"/>
      <c r="T10" s="226"/>
      <c r="U10" s="226"/>
      <c r="V10" s="310"/>
      <c r="W10" s="311"/>
      <c r="X10" s="319" t="s">
        <v>285</v>
      </c>
      <c r="Y10" s="316"/>
      <c r="Z10" s="316"/>
      <c r="AA10" s="316"/>
      <c r="AB10" s="314"/>
      <c r="AC10" s="237"/>
    </row>
    <row r="11" spans="1:29" s="207" customFormat="1" ht="34.5" customHeight="1" thickBot="1" x14ac:dyDescent="0.2">
      <c r="A11" s="299" t="s">
        <v>267</v>
      </c>
      <c r="B11" s="299"/>
      <c r="C11" s="299"/>
      <c r="D11" s="299"/>
      <c r="E11" s="299"/>
      <c r="F11" s="299"/>
      <c r="G11" s="299"/>
      <c r="H11" s="299"/>
      <c r="I11" s="299"/>
      <c r="J11" s="299"/>
      <c r="K11" s="307"/>
      <c r="L11" s="307"/>
      <c r="M11" s="226"/>
      <c r="N11" s="226"/>
      <c r="O11" s="226"/>
      <c r="P11" s="226"/>
      <c r="Q11" s="226"/>
      <c r="R11" s="226"/>
      <c r="S11" s="226"/>
      <c r="T11" s="226"/>
      <c r="U11" s="310"/>
      <c r="V11" s="311"/>
      <c r="W11" s="319" t="s">
        <v>225</v>
      </c>
      <c r="X11" s="316"/>
      <c r="Y11" s="316"/>
      <c r="Z11" s="316"/>
      <c r="AA11" s="313"/>
      <c r="AB11" s="238"/>
      <c r="AC11" s="239"/>
    </row>
    <row r="12" spans="1:29" s="207" customFormat="1" ht="34.5" customHeight="1" thickBot="1" x14ac:dyDescent="0.2">
      <c r="A12" s="299" t="s">
        <v>268</v>
      </c>
      <c r="B12" s="299"/>
      <c r="C12" s="299"/>
      <c r="D12" s="299"/>
      <c r="E12" s="299"/>
      <c r="F12" s="299"/>
      <c r="G12" s="299"/>
      <c r="H12" s="299"/>
      <c r="I12" s="205"/>
      <c r="J12" s="205"/>
      <c r="K12" s="205"/>
      <c r="L12" s="205"/>
      <c r="M12" s="226"/>
      <c r="N12" s="226"/>
      <c r="O12" s="226"/>
      <c r="P12" s="226"/>
      <c r="Q12" s="226"/>
      <c r="R12" s="226"/>
      <c r="S12" s="226"/>
      <c r="T12" s="310"/>
      <c r="U12" s="311"/>
      <c r="V12" s="319" t="s">
        <v>226</v>
      </c>
      <c r="W12" s="316"/>
      <c r="X12" s="316"/>
      <c r="Y12" s="316"/>
      <c r="Z12" s="320"/>
      <c r="AA12" s="239"/>
      <c r="AB12" s="239"/>
      <c r="AC12" s="239"/>
    </row>
    <row r="13" spans="1:29" s="207" customFormat="1" ht="34.5" customHeight="1" thickBot="1" x14ac:dyDescent="0.25">
      <c r="A13" s="226"/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310"/>
      <c r="T13" s="311"/>
      <c r="U13" s="319" t="s">
        <v>286</v>
      </c>
      <c r="V13" s="316"/>
      <c r="W13" s="316"/>
      <c r="X13" s="316"/>
      <c r="Y13" s="314"/>
      <c r="Z13" s="240"/>
      <c r="AA13" s="239"/>
      <c r="AB13" s="239"/>
      <c r="AC13" s="239"/>
    </row>
    <row r="14" spans="1:29" s="207" customFormat="1" ht="34.5" customHeight="1" thickBot="1" x14ac:dyDescent="0.25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310"/>
      <c r="S14" s="311"/>
      <c r="T14" s="315" t="s">
        <v>228</v>
      </c>
      <c r="U14" s="316"/>
      <c r="V14" s="316"/>
      <c r="W14" s="316"/>
      <c r="X14" s="314"/>
      <c r="Y14" s="241"/>
      <c r="Z14" s="242"/>
      <c r="AA14" s="239"/>
      <c r="AB14" s="239"/>
      <c r="AC14" s="239"/>
    </row>
    <row r="15" spans="1:29" s="207" customFormat="1" ht="34.5" customHeight="1" thickBot="1" x14ac:dyDescent="0.25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310"/>
      <c r="R15" s="311"/>
      <c r="S15" s="319" t="s">
        <v>287</v>
      </c>
      <c r="T15" s="316"/>
      <c r="U15" s="316"/>
      <c r="V15" s="316"/>
      <c r="W15" s="314"/>
      <c r="X15" s="243"/>
      <c r="Y15" s="239"/>
      <c r="Z15" s="244"/>
      <c r="AA15" s="239"/>
      <c r="AB15" s="239"/>
      <c r="AC15" s="239"/>
    </row>
    <row r="16" spans="1:29" s="207" customFormat="1" ht="34.5" customHeight="1" thickBot="1" x14ac:dyDescent="0.25">
      <c r="A16" s="226"/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310"/>
      <c r="Q16" s="311"/>
      <c r="R16" s="319" t="s">
        <v>230</v>
      </c>
      <c r="S16" s="316"/>
      <c r="T16" s="316"/>
      <c r="U16" s="316"/>
      <c r="V16" s="313"/>
      <c r="W16" s="241"/>
      <c r="X16" s="239"/>
      <c r="Y16" s="239"/>
      <c r="Z16" s="238"/>
      <c r="AA16" s="245"/>
      <c r="AB16" s="245"/>
      <c r="AC16" s="239"/>
    </row>
    <row r="17" spans="1:29" s="207" customFormat="1" ht="34.5" customHeight="1" thickBot="1" x14ac:dyDescent="0.25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310"/>
      <c r="P17" s="311"/>
      <c r="Q17" s="319" t="s">
        <v>231</v>
      </c>
      <c r="R17" s="316"/>
      <c r="S17" s="316"/>
      <c r="T17" s="316"/>
      <c r="U17" s="314"/>
      <c r="V17" s="243"/>
      <c r="W17" s="239"/>
      <c r="X17" s="239"/>
      <c r="Y17" s="239"/>
      <c r="Z17" s="239"/>
      <c r="AA17" s="239"/>
      <c r="AB17" s="239"/>
      <c r="AC17" s="239"/>
    </row>
    <row r="18" spans="1:29" s="207" customFormat="1" ht="34.5" customHeight="1" thickBot="1" x14ac:dyDescent="0.25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310"/>
      <c r="O18" s="311"/>
      <c r="P18" s="319" t="s">
        <v>232</v>
      </c>
      <c r="Q18" s="316"/>
      <c r="R18" s="316"/>
      <c r="S18" s="316"/>
      <c r="T18" s="314"/>
      <c r="U18" s="241"/>
      <c r="V18" s="246"/>
      <c r="W18" s="239"/>
      <c r="X18" s="239"/>
      <c r="Y18" s="239"/>
      <c r="Z18" s="246"/>
      <c r="AA18" s="245"/>
      <c r="AB18" s="239"/>
      <c r="AC18" s="239"/>
    </row>
    <row r="19" spans="1:29" s="207" customFormat="1" ht="34.5" customHeight="1" thickBot="1" x14ac:dyDescent="0.25">
      <c r="A19" s="226"/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310"/>
      <c r="N19" s="311"/>
      <c r="O19" s="319" t="s">
        <v>288</v>
      </c>
      <c r="P19" s="316"/>
      <c r="Q19" s="316"/>
      <c r="R19" s="316"/>
      <c r="S19" s="314"/>
      <c r="T19" s="243"/>
      <c r="U19" s="239"/>
      <c r="V19" s="239"/>
      <c r="W19" s="239"/>
      <c r="X19" s="239"/>
      <c r="Y19" s="239"/>
      <c r="Z19" s="239"/>
      <c r="AA19" s="239"/>
      <c r="AB19" s="239"/>
      <c r="AC19" s="239"/>
    </row>
    <row r="20" spans="1:29" s="207" customFormat="1" ht="34.5" customHeight="1" thickBot="1" x14ac:dyDescent="0.25">
      <c r="A20" s="226"/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310"/>
      <c r="M20" s="311"/>
      <c r="N20" s="319" t="s">
        <v>289</v>
      </c>
      <c r="O20" s="316"/>
      <c r="P20" s="316"/>
      <c r="Q20" s="316"/>
      <c r="R20" s="320"/>
      <c r="S20" s="247"/>
      <c r="T20" s="242"/>
      <c r="U20" s="239"/>
      <c r="V20" s="239"/>
      <c r="W20" s="239"/>
      <c r="X20" s="239"/>
      <c r="Y20" s="239"/>
      <c r="Z20" s="242"/>
      <c r="AA20" s="239"/>
      <c r="AB20" s="239"/>
      <c r="AC20" s="239"/>
    </row>
    <row r="21" spans="1:29" s="207" customFormat="1" ht="34.5" customHeight="1" thickBot="1" x14ac:dyDescent="0.25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310"/>
      <c r="L21" s="311"/>
      <c r="M21" s="319" t="s">
        <v>290</v>
      </c>
      <c r="N21" s="316"/>
      <c r="O21" s="316"/>
      <c r="P21" s="316"/>
      <c r="Q21" s="314"/>
      <c r="R21" s="243"/>
      <c r="S21" s="248"/>
      <c r="T21" s="242"/>
      <c r="U21" s="239"/>
      <c r="V21" s="239"/>
      <c r="W21" s="239"/>
      <c r="X21" s="239"/>
      <c r="Y21" s="239"/>
      <c r="Z21" s="242"/>
      <c r="AA21" s="239"/>
      <c r="AB21" s="239"/>
      <c r="AC21" s="239"/>
    </row>
    <row r="22" spans="1:29" s="207" customFormat="1" ht="34.5" customHeight="1" thickBot="1" x14ac:dyDescent="0.25">
      <c r="A22" s="321"/>
      <c r="B22" s="321"/>
      <c r="C22" s="321"/>
      <c r="D22" s="226"/>
      <c r="E22" s="226"/>
      <c r="F22" s="226"/>
      <c r="G22" s="226"/>
      <c r="H22" s="226"/>
      <c r="I22" s="226"/>
      <c r="J22" s="322"/>
      <c r="K22" s="323"/>
      <c r="L22" s="315" t="s">
        <v>236</v>
      </c>
      <c r="M22" s="316"/>
      <c r="N22" s="316"/>
      <c r="O22" s="316"/>
      <c r="P22" s="314"/>
      <c r="Q22" s="241"/>
      <c r="R22" s="238"/>
      <c r="S22" s="245"/>
      <c r="T22" s="246"/>
      <c r="U22" s="245"/>
      <c r="V22" s="245"/>
      <c r="W22" s="239"/>
      <c r="X22" s="239"/>
      <c r="Y22" s="239"/>
      <c r="Z22" s="242"/>
      <c r="AA22" s="239"/>
      <c r="AB22" s="239"/>
      <c r="AC22" s="239"/>
    </row>
    <row r="23" spans="1:29" s="207" customFormat="1" ht="34.5" customHeight="1" thickBot="1" x14ac:dyDescent="0.25">
      <c r="A23" s="226"/>
      <c r="B23" s="226"/>
      <c r="C23" s="226"/>
      <c r="D23" s="226"/>
      <c r="E23" s="226"/>
      <c r="F23" s="226"/>
      <c r="G23" s="226"/>
      <c r="H23" s="226"/>
      <c r="I23" s="310"/>
      <c r="J23" s="311"/>
      <c r="K23" s="315" t="s">
        <v>291</v>
      </c>
      <c r="L23" s="316"/>
      <c r="M23" s="316"/>
      <c r="N23" s="316"/>
      <c r="O23" s="314"/>
      <c r="P23" s="243"/>
      <c r="Q23" s="239"/>
      <c r="R23" s="239"/>
      <c r="S23" s="239"/>
      <c r="T23" s="239"/>
      <c r="U23" s="239"/>
      <c r="V23" s="239"/>
      <c r="W23" s="239"/>
      <c r="X23" s="239"/>
      <c r="Y23" s="239"/>
      <c r="Z23" s="242"/>
      <c r="AA23" s="239"/>
      <c r="AB23" s="239"/>
      <c r="AC23" s="239"/>
    </row>
    <row r="24" spans="1:29" s="207" customFormat="1" ht="34.5" customHeight="1" thickBot="1" x14ac:dyDescent="0.25">
      <c r="A24" s="249"/>
      <c r="B24" s="250"/>
      <c r="C24" s="226"/>
      <c r="D24" s="226"/>
      <c r="E24" s="226"/>
      <c r="F24" s="226"/>
      <c r="G24" s="226"/>
      <c r="H24" s="310"/>
      <c r="I24" s="311"/>
      <c r="J24" s="325" t="s">
        <v>292</v>
      </c>
      <c r="K24" s="324"/>
      <c r="L24" s="316"/>
      <c r="M24" s="316"/>
      <c r="N24" s="314"/>
      <c r="O24" s="241"/>
      <c r="P24" s="246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</row>
    <row r="25" spans="1:29" s="207" customFormat="1" ht="34.5" customHeight="1" thickBot="1" x14ac:dyDescent="0.25">
      <c r="A25" s="226"/>
      <c r="B25" s="250"/>
      <c r="C25" s="226"/>
      <c r="D25" s="226"/>
      <c r="E25" s="226"/>
      <c r="F25" s="226"/>
      <c r="G25" s="310"/>
      <c r="H25" s="311"/>
      <c r="I25" s="319" t="s">
        <v>293</v>
      </c>
      <c r="J25" s="313"/>
      <c r="K25" s="324"/>
      <c r="L25" s="316"/>
      <c r="M25" s="314"/>
      <c r="N25" s="243"/>
      <c r="O25" s="239"/>
      <c r="P25" s="242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</row>
    <row r="26" spans="1:29" s="207" customFormat="1" ht="34.5" customHeight="1" thickBot="1" x14ac:dyDescent="0.25">
      <c r="A26" s="226"/>
      <c r="B26" s="226"/>
      <c r="C26" s="226"/>
      <c r="D26" s="226"/>
      <c r="E26" s="226"/>
      <c r="F26" s="310"/>
      <c r="G26" s="311"/>
      <c r="H26" s="319" t="s">
        <v>294</v>
      </c>
      <c r="I26" s="316"/>
      <c r="J26" s="313"/>
      <c r="K26" s="324"/>
      <c r="L26" s="314"/>
      <c r="M26" s="241"/>
      <c r="N26" s="246"/>
      <c r="O26" s="239"/>
      <c r="P26" s="246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</row>
    <row r="27" spans="1:29" s="207" customFormat="1" ht="34.5" customHeight="1" thickBot="1" x14ac:dyDescent="0.25">
      <c r="A27" s="226"/>
      <c r="B27" s="226"/>
      <c r="C27" s="226"/>
      <c r="D27" s="226"/>
      <c r="E27" s="310"/>
      <c r="F27" s="311"/>
      <c r="G27" s="319" t="s">
        <v>295</v>
      </c>
      <c r="H27" s="316"/>
      <c r="I27" s="316"/>
      <c r="J27" s="313"/>
      <c r="K27" s="324"/>
      <c r="L27" s="240"/>
      <c r="M27" s="245"/>
      <c r="N27" s="245"/>
      <c r="O27" s="245"/>
      <c r="P27" s="246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</row>
    <row r="28" spans="1:29" s="207" customFormat="1" ht="34.5" customHeight="1" thickBot="1" x14ac:dyDescent="0.25">
      <c r="A28" s="226"/>
      <c r="B28" s="226"/>
      <c r="C28" s="226"/>
      <c r="D28" s="310"/>
      <c r="E28" s="311"/>
      <c r="F28" s="315" t="s">
        <v>296</v>
      </c>
      <c r="G28" s="316"/>
      <c r="H28" s="316"/>
      <c r="I28" s="316"/>
      <c r="J28" s="314"/>
      <c r="K28" s="251"/>
      <c r="L28" s="239"/>
      <c r="M28" s="239"/>
      <c r="N28" s="239"/>
      <c r="O28" s="239"/>
      <c r="P28" s="242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</row>
    <row r="29" spans="1:29" s="207" customFormat="1" ht="34.5" customHeight="1" thickBot="1" x14ac:dyDescent="0.25">
      <c r="A29" s="226"/>
      <c r="B29" s="226"/>
      <c r="C29" s="322"/>
      <c r="D29" s="323"/>
      <c r="E29" s="319" t="s">
        <v>297</v>
      </c>
      <c r="F29" s="316"/>
      <c r="G29" s="316"/>
      <c r="H29" s="316"/>
      <c r="I29" s="314"/>
      <c r="J29" s="240"/>
      <c r="K29" s="239"/>
      <c r="L29" s="239"/>
      <c r="M29" s="239"/>
      <c r="N29" s="239"/>
      <c r="O29" s="239"/>
      <c r="P29" s="242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</row>
    <row r="30" spans="1:29" s="207" customFormat="1" ht="34.5" customHeight="1" thickBot="1" x14ac:dyDescent="0.25">
      <c r="A30" s="226"/>
      <c r="B30" s="322"/>
      <c r="C30" s="323"/>
      <c r="D30" s="319" t="s">
        <v>298</v>
      </c>
      <c r="E30" s="316"/>
      <c r="F30" s="316"/>
      <c r="G30" s="316"/>
      <c r="H30" s="314"/>
      <c r="I30" s="240"/>
      <c r="J30" s="239"/>
      <c r="K30" s="239"/>
      <c r="L30" s="239"/>
      <c r="M30" s="239"/>
      <c r="N30" s="239"/>
      <c r="O30" s="239"/>
      <c r="P30" s="242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</row>
    <row r="31" spans="1:29" s="207" customFormat="1" ht="34.5" customHeight="1" thickBot="1" x14ac:dyDescent="0.25">
      <c r="A31" s="328"/>
      <c r="B31" s="329"/>
      <c r="C31" s="315" t="s">
        <v>299</v>
      </c>
      <c r="D31" s="316"/>
      <c r="E31" s="316"/>
      <c r="F31" s="316"/>
      <c r="G31" s="314"/>
      <c r="H31" s="240"/>
      <c r="I31" s="239"/>
      <c r="J31" s="239"/>
      <c r="K31" s="239"/>
      <c r="L31" s="239"/>
      <c r="M31" s="239"/>
      <c r="N31" s="239"/>
      <c r="O31" s="239"/>
      <c r="P31" s="242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</row>
    <row r="32" spans="1:29" s="207" customFormat="1" ht="34.5" customHeight="1" thickBot="1" x14ac:dyDescent="0.25">
      <c r="A32" s="227"/>
      <c r="B32" s="319" t="s">
        <v>300</v>
      </c>
      <c r="C32" s="326"/>
      <c r="D32" s="316"/>
      <c r="E32" s="316"/>
      <c r="F32" s="314"/>
      <c r="G32" s="240"/>
      <c r="H32" s="239"/>
      <c r="I32" s="239"/>
      <c r="J32" s="239"/>
      <c r="K32" s="239"/>
      <c r="L32" s="239"/>
      <c r="M32" s="239"/>
      <c r="N32" s="239"/>
      <c r="O32" s="239"/>
      <c r="P32" s="242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</row>
    <row r="33" spans="1:29" s="207" customFormat="1" ht="34.5" customHeight="1" thickBot="1" x14ac:dyDescent="0.25">
      <c r="A33" s="315" t="s">
        <v>301</v>
      </c>
      <c r="B33" s="316"/>
      <c r="C33" s="326"/>
      <c r="D33" s="316"/>
      <c r="E33" s="314"/>
      <c r="F33" s="243"/>
      <c r="G33" s="242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</row>
    <row r="34" spans="1:29" s="207" customFormat="1" ht="34.5" customHeight="1" thickBot="1" x14ac:dyDescent="0.25">
      <c r="A34" s="316"/>
      <c r="B34" s="316"/>
      <c r="C34" s="326"/>
      <c r="D34" s="314"/>
      <c r="E34" s="240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</row>
    <row r="35" spans="1:29" s="207" customFormat="1" ht="34.5" customHeight="1" thickBot="1" x14ac:dyDescent="0.25">
      <c r="A35" s="316"/>
      <c r="B35" s="316"/>
      <c r="C35" s="327"/>
      <c r="D35" s="243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</row>
    <row r="36" spans="1:29" s="207" customFormat="1" ht="34.5" customHeight="1" thickBot="1" x14ac:dyDescent="0.25">
      <c r="A36" s="316"/>
      <c r="B36" s="314"/>
      <c r="C36" s="240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</row>
    <row r="37" spans="1:29" s="207" customFormat="1" ht="34.5" customHeight="1" thickBot="1" x14ac:dyDescent="0.25">
      <c r="A37" s="314"/>
      <c r="B37" s="252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</row>
  </sheetData>
  <mergeCells count="66">
    <mergeCell ref="C31:C35"/>
    <mergeCell ref="B32:B36"/>
    <mergeCell ref="A33:A37"/>
    <mergeCell ref="H26:H30"/>
    <mergeCell ref="E27:F27"/>
    <mergeCell ref="G27:G31"/>
    <mergeCell ref="D28:E28"/>
    <mergeCell ref="F28:F32"/>
    <mergeCell ref="C29:D29"/>
    <mergeCell ref="E29:E33"/>
    <mergeCell ref="B30:C30"/>
    <mergeCell ref="D30:D34"/>
    <mergeCell ref="A31:B31"/>
    <mergeCell ref="A22:C22"/>
    <mergeCell ref="J22:K22"/>
    <mergeCell ref="L22:L26"/>
    <mergeCell ref="I23:J23"/>
    <mergeCell ref="K23:K27"/>
    <mergeCell ref="H24:I24"/>
    <mergeCell ref="J24:J28"/>
    <mergeCell ref="G25:H25"/>
    <mergeCell ref="I25:I29"/>
    <mergeCell ref="F26:G26"/>
    <mergeCell ref="O19:O23"/>
    <mergeCell ref="L20:M20"/>
    <mergeCell ref="N20:N24"/>
    <mergeCell ref="K21:L21"/>
    <mergeCell ref="M21:M25"/>
    <mergeCell ref="A12:H12"/>
    <mergeCell ref="T12:U12"/>
    <mergeCell ref="V12:V16"/>
    <mergeCell ref="S13:T13"/>
    <mergeCell ref="U13:U17"/>
    <mergeCell ref="R14:S14"/>
    <mergeCell ref="T14:T18"/>
    <mergeCell ref="Q15:R15"/>
    <mergeCell ref="S15:S19"/>
    <mergeCell ref="P16:Q16"/>
    <mergeCell ref="R16:R20"/>
    <mergeCell ref="O17:P17"/>
    <mergeCell ref="Q17:Q21"/>
    <mergeCell ref="N18:O18"/>
    <mergeCell ref="P18:P22"/>
    <mergeCell ref="M19:N19"/>
    <mergeCell ref="A7:C7"/>
    <mergeCell ref="D7:H7"/>
    <mergeCell ref="Y7:Z7"/>
    <mergeCell ref="AA7:AA11"/>
    <mergeCell ref="A8:H8"/>
    <mergeCell ref="X8:Y8"/>
    <mergeCell ref="Z8:Z12"/>
    <mergeCell ref="A9:J9"/>
    <mergeCell ref="W9:X9"/>
    <mergeCell ref="Y9:Y13"/>
    <mergeCell ref="A10:L10"/>
    <mergeCell ref="V10:W10"/>
    <mergeCell ref="X10:X14"/>
    <mergeCell ref="A11:L11"/>
    <mergeCell ref="U11:V11"/>
    <mergeCell ref="W11:W15"/>
    <mergeCell ref="AA2:AC2"/>
    <mergeCell ref="AB4:AC4"/>
    <mergeCell ref="AA5:AB5"/>
    <mergeCell ref="AC5:AC9"/>
    <mergeCell ref="Z6:AA6"/>
    <mergeCell ref="AB6:AB10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8F9B-242B-4DE3-8A64-BEB9B6000C97}">
  <sheetPr>
    <pageSetUpPr fitToPage="1"/>
  </sheetPr>
  <dimension ref="A1:P45"/>
  <sheetViews>
    <sheetView view="pageBreakPreview" zoomScaleNormal="100" zoomScaleSheetLayoutView="100" workbookViewId="0">
      <selection activeCell="V15" sqref="V15"/>
    </sheetView>
  </sheetViews>
  <sheetFormatPr defaultColWidth="9" defaultRowHeight="13.2" x14ac:dyDescent="0.2"/>
  <cols>
    <col min="1" max="1" width="2.6640625" style="1" customWidth="1"/>
    <col min="2" max="2" width="13.6640625" style="1" customWidth="1"/>
    <col min="3" max="4" width="12.6640625" style="1" customWidth="1"/>
    <col min="5" max="5" width="11.6640625" style="1" customWidth="1"/>
    <col min="6" max="6" width="7.6640625" style="1" customWidth="1"/>
    <col min="7" max="7" width="9.6640625" style="1" customWidth="1"/>
    <col min="8" max="8" width="7.6640625" style="1" customWidth="1"/>
    <col min="9" max="9" width="9.6640625" style="1" customWidth="1"/>
    <col min="10" max="10" width="7.6640625" style="1" customWidth="1"/>
    <col min="11" max="11" width="9.6640625" style="1" customWidth="1"/>
    <col min="12" max="12" width="7.6640625" style="1" customWidth="1"/>
    <col min="13" max="13" width="9.6640625" style="1" customWidth="1"/>
    <col min="14" max="14" width="6.6640625" style="1" customWidth="1"/>
    <col min="15" max="15" width="12.6640625" style="1" customWidth="1"/>
    <col min="16" max="16" width="6.109375" style="1" customWidth="1"/>
    <col min="17" max="16384" width="9" style="1"/>
  </cols>
  <sheetData>
    <row r="1" spans="1:16" ht="13.5" customHeight="1" x14ac:dyDescent="0.2">
      <c r="M1" s="260"/>
      <c r="N1" s="260"/>
      <c r="P1" s="99"/>
    </row>
    <row r="2" spans="1:16" ht="16.2" x14ac:dyDescent="0.2">
      <c r="A2" s="34" t="s">
        <v>96</v>
      </c>
      <c r="O2" s="99"/>
      <c r="P2" s="99"/>
    </row>
    <row r="3" spans="1:16" x14ac:dyDescent="0.2">
      <c r="I3" s="35" t="s">
        <v>21</v>
      </c>
    </row>
    <row r="4" spans="1:16" ht="15" customHeight="1" x14ac:dyDescent="0.2">
      <c r="A4" s="1" t="s">
        <v>37</v>
      </c>
      <c r="I4" s="261" t="s">
        <v>95</v>
      </c>
      <c r="J4" s="261"/>
      <c r="K4" s="1" t="s">
        <v>90</v>
      </c>
    </row>
    <row r="5" spans="1:16" ht="15" customHeight="1" x14ac:dyDescent="0.2">
      <c r="A5" s="1" t="s">
        <v>94</v>
      </c>
      <c r="I5" s="261" t="s">
        <v>93</v>
      </c>
      <c r="J5" s="261"/>
      <c r="K5" s="1" t="s">
        <v>90</v>
      </c>
    </row>
    <row r="6" spans="1:16" ht="15" customHeight="1" x14ac:dyDescent="0.2">
      <c r="A6" s="1" t="s">
        <v>92</v>
      </c>
      <c r="I6" s="261" t="s">
        <v>91</v>
      </c>
      <c r="J6" s="261"/>
      <c r="K6" s="1" t="s">
        <v>90</v>
      </c>
      <c r="O6" s="1" t="s">
        <v>22</v>
      </c>
    </row>
    <row r="7" spans="1:16" x14ac:dyDescent="0.2">
      <c r="P7" s="31" t="s">
        <v>16</v>
      </c>
    </row>
    <row r="8" spans="1:16" ht="23.25" customHeight="1" x14ac:dyDescent="0.2">
      <c r="A8" s="253" t="s">
        <v>0</v>
      </c>
      <c r="B8" s="253"/>
      <c r="C8" s="52" t="s">
        <v>1</v>
      </c>
      <c r="D8" s="253" t="s">
        <v>2</v>
      </c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</row>
    <row r="9" spans="1:16" ht="15" customHeight="1" x14ac:dyDescent="0.2">
      <c r="A9" s="2" t="s">
        <v>89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"/>
    </row>
    <row r="10" spans="1:16" ht="15" customHeight="1" x14ac:dyDescent="0.2">
      <c r="A10" s="5"/>
      <c r="B10" s="2" t="s">
        <v>88</v>
      </c>
      <c r="C10" s="63">
        <f>SUM(O10:O11)</f>
        <v>0</v>
      </c>
      <c r="D10" s="62" t="s">
        <v>87</v>
      </c>
      <c r="E10" s="61"/>
      <c r="F10" s="58" t="s">
        <v>85</v>
      </c>
      <c r="G10" s="60">
        <v>1.1000000000000001</v>
      </c>
      <c r="H10" s="10" t="s">
        <v>44</v>
      </c>
      <c r="I10" s="96"/>
      <c r="J10" s="10" t="s">
        <v>84</v>
      </c>
      <c r="K10" s="16">
        <v>12</v>
      </c>
      <c r="L10" s="10" t="s">
        <v>61</v>
      </c>
      <c r="M10" s="40">
        <v>5</v>
      </c>
      <c r="N10" s="58" t="s">
        <v>71</v>
      </c>
      <c r="O10" s="16">
        <f>E10*G10*I10*K10*M10</f>
        <v>0</v>
      </c>
      <c r="P10" s="11" t="s">
        <v>5</v>
      </c>
    </row>
    <row r="11" spans="1:16" ht="15" customHeight="1" x14ac:dyDescent="0.2">
      <c r="A11" s="5"/>
      <c r="B11" s="6"/>
      <c r="C11" s="98"/>
      <c r="D11" s="79" t="s">
        <v>86</v>
      </c>
      <c r="E11" s="78"/>
      <c r="F11" s="73" t="s">
        <v>85</v>
      </c>
      <c r="G11" s="77">
        <v>1.1000000000000001</v>
      </c>
      <c r="H11" s="75" t="s">
        <v>44</v>
      </c>
      <c r="I11" s="97"/>
      <c r="J11" s="75" t="s">
        <v>84</v>
      </c>
      <c r="K11" s="72">
        <v>12</v>
      </c>
      <c r="L11" s="75" t="s">
        <v>61</v>
      </c>
      <c r="M11" s="85">
        <v>5</v>
      </c>
      <c r="N11" s="73" t="s">
        <v>71</v>
      </c>
      <c r="O11" s="72">
        <f>E11*G11*I11*K11*M11</f>
        <v>0</v>
      </c>
      <c r="P11" s="71" t="s">
        <v>5</v>
      </c>
    </row>
    <row r="12" spans="1:16" ht="15" customHeight="1" x14ac:dyDescent="0.2">
      <c r="A12" s="6"/>
      <c r="B12" s="57" t="s">
        <v>14</v>
      </c>
      <c r="C12" s="47">
        <f>SUM(C10:C11)</f>
        <v>0</v>
      </c>
      <c r="D12" s="56"/>
      <c r="E12" s="55"/>
      <c r="F12" s="54"/>
      <c r="G12" s="55"/>
      <c r="H12" s="54"/>
      <c r="I12" s="55"/>
      <c r="J12" s="54"/>
      <c r="K12" s="55"/>
      <c r="L12" s="54"/>
      <c r="M12" s="54"/>
      <c r="N12" s="54"/>
      <c r="O12" s="54"/>
      <c r="P12" s="53"/>
    </row>
    <row r="13" spans="1:16" ht="15" customHeight="1" x14ac:dyDescent="0.2">
      <c r="A13" s="2" t="s">
        <v>83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</row>
    <row r="14" spans="1:16" ht="15" customHeight="1" x14ac:dyDescent="0.2">
      <c r="A14" s="5"/>
      <c r="B14" s="2" t="s">
        <v>46</v>
      </c>
      <c r="C14" s="63" t="e">
        <f>SUM(O14,O16)</f>
        <v>#DIV/0!</v>
      </c>
      <c r="D14" s="62" t="s">
        <v>82</v>
      </c>
      <c r="E14" s="61"/>
      <c r="F14" s="58" t="s">
        <v>80</v>
      </c>
      <c r="G14" s="96"/>
      <c r="H14" s="10" t="s">
        <v>79</v>
      </c>
      <c r="I14" s="95">
        <f>O15</f>
        <v>85191</v>
      </c>
      <c r="J14" s="10" t="s">
        <v>78</v>
      </c>
      <c r="K14" s="40">
        <v>5</v>
      </c>
      <c r="L14" s="10" t="s">
        <v>42</v>
      </c>
      <c r="M14" s="16"/>
      <c r="N14" s="58" t="s">
        <v>41</v>
      </c>
      <c r="O14" s="16" t="e">
        <f>ROUNDDOWN(E14/G14*I14*K14,0)</f>
        <v>#DIV/0!</v>
      </c>
      <c r="P14" s="11" t="s">
        <v>5</v>
      </c>
    </row>
    <row r="15" spans="1:16" ht="15" customHeight="1" x14ac:dyDescent="0.2">
      <c r="A15" s="5"/>
      <c r="B15" s="5"/>
      <c r="C15" s="94"/>
      <c r="D15" s="44" t="s">
        <v>77</v>
      </c>
      <c r="E15" s="88">
        <v>85191</v>
      </c>
      <c r="F15" s="87"/>
      <c r="G15" s="86"/>
      <c r="H15" s="87"/>
      <c r="I15" s="93"/>
      <c r="J15" s="39"/>
      <c r="K15" s="13"/>
      <c r="L15" s="17"/>
      <c r="M15" s="13"/>
      <c r="N15" s="39" t="s">
        <v>41</v>
      </c>
      <c r="O15" s="41">
        <f>E15</f>
        <v>85191</v>
      </c>
      <c r="P15" s="14" t="s">
        <v>76</v>
      </c>
    </row>
    <row r="16" spans="1:16" ht="15" customHeight="1" x14ac:dyDescent="0.2">
      <c r="A16" s="5"/>
      <c r="B16" s="5"/>
      <c r="C16" s="92"/>
      <c r="D16" s="12" t="s">
        <v>81</v>
      </c>
      <c r="E16" s="68"/>
      <c r="F16" s="39" t="s">
        <v>80</v>
      </c>
      <c r="G16" s="91"/>
      <c r="H16" s="17" t="s">
        <v>79</v>
      </c>
      <c r="I16" s="90">
        <f>O17</f>
        <v>0</v>
      </c>
      <c r="J16" s="17" t="s">
        <v>78</v>
      </c>
      <c r="K16" s="41">
        <v>5</v>
      </c>
      <c r="L16" s="17" t="s">
        <v>42</v>
      </c>
      <c r="M16" s="13"/>
      <c r="N16" s="39" t="s">
        <v>41</v>
      </c>
      <c r="O16" s="13" t="e">
        <f>ROUNDDOWN(E16/G16*I16*K16,0)</f>
        <v>#DIV/0!</v>
      </c>
      <c r="P16" s="14" t="s">
        <v>5</v>
      </c>
    </row>
    <row r="17" spans="1:16" ht="15" customHeight="1" x14ac:dyDescent="0.2">
      <c r="A17" s="5"/>
      <c r="B17" s="79"/>
      <c r="C17" s="89"/>
      <c r="D17" s="44" t="s">
        <v>77</v>
      </c>
      <c r="E17" s="88"/>
      <c r="F17" s="87"/>
      <c r="G17" s="86"/>
      <c r="H17" s="87"/>
      <c r="I17" s="86"/>
      <c r="J17" s="39"/>
      <c r="K17" s="13"/>
      <c r="L17" s="17"/>
      <c r="M17" s="13"/>
      <c r="N17" s="39" t="s">
        <v>41</v>
      </c>
      <c r="O17" s="41">
        <f>E17</f>
        <v>0</v>
      </c>
      <c r="P17" s="14" t="s">
        <v>76</v>
      </c>
    </row>
    <row r="18" spans="1:16" ht="15" customHeight="1" x14ac:dyDescent="0.2">
      <c r="A18" s="6"/>
      <c r="B18" s="57" t="s">
        <v>14</v>
      </c>
      <c r="C18" s="47" t="e">
        <f>SUM(C14:C17)</f>
        <v>#DIV/0!</v>
      </c>
      <c r="D18" s="56"/>
      <c r="E18" s="55"/>
      <c r="F18" s="54"/>
      <c r="G18" s="55"/>
      <c r="H18" s="54"/>
      <c r="I18" s="55"/>
      <c r="J18" s="54"/>
      <c r="K18" s="55"/>
      <c r="L18" s="54"/>
      <c r="M18" s="54"/>
      <c r="N18" s="54"/>
      <c r="O18" s="54"/>
      <c r="P18" s="53"/>
    </row>
    <row r="19" spans="1:16" ht="15" customHeight="1" x14ac:dyDescent="0.2">
      <c r="A19" s="2" t="s">
        <v>75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4"/>
    </row>
    <row r="20" spans="1:16" ht="15" customHeight="1" x14ac:dyDescent="0.2">
      <c r="A20" s="5"/>
      <c r="B20" s="62" t="s">
        <v>74</v>
      </c>
      <c r="C20" s="19">
        <f>SUM(O20:O20)</f>
        <v>0</v>
      </c>
      <c r="D20" s="62" t="s">
        <v>46</v>
      </c>
      <c r="E20" s="61"/>
      <c r="F20" s="58" t="s">
        <v>63</v>
      </c>
      <c r="G20" s="60">
        <v>1.1000000000000001</v>
      </c>
      <c r="H20" s="10" t="s">
        <v>44</v>
      </c>
      <c r="I20" s="60">
        <v>1.5</v>
      </c>
      <c r="J20" s="10" t="s">
        <v>43</v>
      </c>
      <c r="K20" s="16">
        <v>1</v>
      </c>
      <c r="L20" s="10" t="s">
        <v>72</v>
      </c>
      <c r="M20" s="40">
        <v>5</v>
      </c>
      <c r="N20" s="58" t="s">
        <v>71</v>
      </c>
      <c r="O20" s="16">
        <f>E20*G20*I20*K20*M20</f>
        <v>0</v>
      </c>
      <c r="P20" s="11" t="s">
        <v>5</v>
      </c>
    </row>
    <row r="21" spans="1:16" ht="15" customHeight="1" x14ac:dyDescent="0.2">
      <c r="A21" s="5"/>
      <c r="B21" s="12" t="s">
        <v>73</v>
      </c>
      <c r="C21" s="20">
        <f>SUM(O21:O21)</f>
        <v>0</v>
      </c>
      <c r="D21" s="79" t="s">
        <v>46</v>
      </c>
      <c r="E21" s="78"/>
      <c r="F21" s="73" t="s">
        <v>63</v>
      </c>
      <c r="G21" s="77">
        <v>1.1000000000000001</v>
      </c>
      <c r="H21" s="75" t="s">
        <v>44</v>
      </c>
      <c r="I21" s="77">
        <v>1.5</v>
      </c>
      <c r="J21" s="75" t="s">
        <v>43</v>
      </c>
      <c r="K21" s="72">
        <v>3</v>
      </c>
      <c r="L21" s="75" t="s">
        <v>72</v>
      </c>
      <c r="M21" s="85">
        <v>5</v>
      </c>
      <c r="N21" s="73" t="s">
        <v>71</v>
      </c>
      <c r="O21" s="72">
        <f>E21*G21*I21*K21*M21</f>
        <v>0</v>
      </c>
      <c r="P21" s="71" t="s">
        <v>5</v>
      </c>
    </row>
    <row r="22" spans="1:16" ht="15" customHeight="1" x14ac:dyDescent="0.2">
      <c r="A22" s="5"/>
      <c r="B22" s="12" t="s">
        <v>70</v>
      </c>
      <c r="C22" s="20">
        <f>SUM(O22:O22)</f>
        <v>0</v>
      </c>
      <c r="D22" s="79" t="s">
        <v>46</v>
      </c>
      <c r="E22" s="78"/>
      <c r="F22" s="73" t="s">
        <v>67</v>
      </c>
      <c r="G22" s="77">
        <v>1.1000000000000001</v>
      </c>
      <c r="H22" s="75" t="s">
        <v>44</v>
      </c>
      <c r="I22" s="77">
        <v>1.5</v>
      </c>
      <c r="J22" s="75" t="s">
        <v>43</v>
      </c>
      <c r="K22" s="85">
        <v>5</v>
      </c>
      <c r="L22" s="17" t="s">
        <v>42</v>
      </c>
      <c r="M22" s="13"/>
      <c r="N22" s="39" t="s">
        <v>41</v>
      </c>
      <c r="O22" s="72">
        <f>E22*G22*I22*K22</f>
        <v>0</v>
      </c>
      <c r="P22" s="71" t="s">
        <v>5</v>
      </c>
    </row>
    <row r="23" spans="1:16" ht="15" customHeight="1" x14ac:dyDescent="0.2">
      <c r="A23" s="5"/>
      <c r="B23" s="12" t="s">
        <v>69</v>
      </c>
      <c r="C23" s="20">
        <f>SUM(O23:O23)</f>
        <v>0</v>
      </c>
      <c r="D23" s="79" t="s">
        <v>46</v>
      </c>
      <c r="E23" s="78"/>
      <c r="F23" s="73" t="s">
        <v>67</v>
      </c>
      <c r="G23" s="77">
        <v>1.1000000000000001</v>
      </c>
      <c r="H23" s="75" t="s">
        <v>44</v>
      </c>
      <c r="I23" s="77">
        <v>1.5</v>
      </c>
      <c r="J23" s="75" t="s">
        <v>43</v>
      </c>
      <c r="K23" s="85">
        <v>5</v>
      </c>
      <c r="L23" s="75" t="s">
        <v>42</v>
      </c>
      <c r="M23" s="72"/>
      <c r="N23" s="73" t="s">
        <v>41</v>
      </c>
      <c r="O23" s="72">
        <f>E23*G23*I23*K23</f>
        <v>0</v>
      </c>
      <c r="P23" s="71" t="s">
        <v>5</v>
      </c>
    </row>
    <row r="24" spans="1:16" ht="15" customHeight="1" x14ac:dyDescent="0.2">
      <c r="A24" s="5"/>
      <c r="B24" s="15" t="s">
        <v>68</v>
      </c>
      <c r="C24" s="80">
        <f>SUM(O24:O24)</f>
        <v>0</v>
      </c>
      <c r="D24" s="79" t="s">
        <v>46</v>
      </c>
      <c r="E24" s="78"/>
      <c r="F24" s="73" t="s">
        <v>67</v>
      </c>
      <c r="G24" s="77">
        <v>1.1000000000000001</v>
      </c>
      <c r="H24" s="75" t="s">
        <v>44</v>
      </c>
      <c r="I24" s="77">
        <v>1.5</v>
      </c>
      <c r="J24" s="75" t="s">
        <v>43</v>
      </c>
      <c r="K24" s="85">
        <v>5</v>
      </c>
      <c r="L24" s="75" t="s">
        <v>42</v>
      </c>
      <c r="M24" s="72"/>
      <c r="N24" s="73" t="s">
        <v>41</v>
      </c>
      <c r="O24" s="72">
        <f>E24*G24*I24*K24</f>
        <v>0</v>
      </c>
      <c r="P24" s="71" t="s">
        <v>5</v>
      </c>
    </row>
    <row r="25" spans="1:16" ht="15" customHeight="1" x14ac:dyDescent="0.2">
      <c r="A25" s="6"/>
      <c r="B25" s="57" t="s">
        <v>14</v>
      </c>
      <c r="C25" s="47">
        <f>SUM(C20:C24)</f>
        <v>0</v>
      </c>
      <c r="D25" s="56"/>
      <c r="E25" s="55"/>
      <c r="F25" s="54"/>
      <c r="G25" s="55"/>
      <c r="H25" s="54"/>
      <c r="I25" s="55"/>
      <c r="J25" s="54"/>
      <c r="K25" s="55"/>
      <c r="L25" s="54"/>
      <c r="M25" s="54"/>
      <c r="N25" s="54"/>
      <c r="O25" s="54"/>
      <c r="P25" s="53"/>
    </row>
    <row r="26" spans="1:16" ht="15" customHeight="1" x14ac:dyDescent="0.15">
      <c r="A26" s="2" t="s">
        <v>66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64" t="s">
        <v>65</v>
      </c>
      <c r="N26" s="3"/>
      <c r="O26" s="3"/>
      <c r="P26" s="4"/>
    </row>
    <row r="27" spans="1:16" ht="15" customHeight="1" x14ac:dyDescent="0.2">
      <c r="A27" s="5"/>
      <c r="B27" s="2" t="s">
        <v>64</v>
      </c>
      <c r="C27" s="63">
        <f>SUM(O27:O27)</f>
        <v>0</v>
      </c>
      <c r="D27" s="84" t="s">
        <v>46</v>
      </c>
      <c r="E27" s="61"/>
      <c r="F27" s="58" t="s">
        <v>63</v>
      </c>
      <c r="G27" s="60">
        <v>1.1000000000000001</v>
      </c>
      <c r="H27" s="10" t="s">
        <v>44</v>
      </c>
      <c r="I27" s="60">
        <v>1.5</v>
      </c>
      <c r="J27" s="10" t="s">
        <v>43</v>
      </c>
      <c r="K27" s="83" t="s">
        <v>62</v>
      </c>
      <c r="L27" s="10" t="s">
        <v>61</v>
      </c>
      <c r="M27" s="59">
        <v>0.95</v>
      </c>
      <c r="N27" s="58" t="s">
        <v>41</v>
      </c>
      <c r="O27" s="16">
        <f>E27*G27*I27*60/60*M27</f>
        <v>0</v>
      </c>
      <c r="P27" s="11" t="s">
        <v>5</v>
      </c>
    </row>
    <row r="28" spans="1:16" ht="15" customHeight="1" x14ac:dyDescent="0.2">
      <c r="A28" s="6"/>
      <c r="B28" s="57" t="s">
        <v>14</v>
      </c>
      <c r="C28" s="47">
        <f>SUM(C27:C27)</f>
        <v>0</v>
      </c>
      <c r="D28" s="56"/>
      <c r="E28" s="55"/>
      <c r="F28" s="54"/>
      <c r="G28" s="55"/>
      <c r="H28" s="54"/>
      <c r="I28" s="55"/>
      <c r="J28" s="54"/>
      <c r="K28" s="55"/>
      <c r="L28" s="54"/>
      <c r="M28" s="54"/>
      <c r="N28" s="54"/>
      <c r="O28" s="54"/>
      <c r="P28" s="53"/>
    </row>
    <row r="29" spans="1:16" ht="15" customHeight="1" x14ac:dyDescent="0.15">
      <c r="A29" s="2" t="s">
        <v>60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64"/>
      <c r="N29" s="3"/>
      <c r="O29" s="3"/>
      <c r="P29" s="4"/>
    </row>
    <row r="30" spans="1:16" ht="15" customHeight="1" x14ac:dyDescent="0.2">
      <c r="A30" s="5"/>
      <c r="B30" s="70" t="s">
        <v>59</v>
      </c>
      <c r="C30" s="63">
        <f>SUM(O30:O30)</f>
        <v>0</v>
      </c>
      <c r="D30" s="62" t="s">
        <v>46</v>
      </c>
      <c r="E30" s="61"/>
      <c r="F30" s="10" t="s">
        <v>45</v>
      </c>
      <c r="G30" s="60">
        <v>1.5</v>
      </c>
      <c r="H30" s="10" t="s">
        <v>43</v>
      </c>
      <c r="I30" s="82">
        <v>1</v>
      </c>
      <c r="J30" s="10" t="s">
        <v>53</v>
      </c>
      <c r="K30" s="16" t="s">
        <v>57</v>
      </c>
      <c r="L30" s="10"/>
      <c r="M30" s="59"/>
      <c r="N30" s="58" t="s">
        <v>41</v>
      </c>
      <c r="O30" s="16">
        <f>E30*G30*I30</f>
        <v>0</v>
      </c>
      <c r="P30" s="11" t="s">
        <v>5</v>
      </c>
    </row>
    <row r="31" spans="1:16" ht="15" customHeight="1" x14ac:dyDescent="0.2">
      <c r="A31" s="5"/>
      <c r="B31" s="18" t="s">
        <v>58</v>
      </c>
      <c r="C31" s="21">
        <f>SUM(O31:O31)</f>
        <v>0</v>
      </c>
      <c r="D31" s="12" t="s">
        <v>46</v>
      </c>
      <c r="E31" s="68"/>
      <c r="F31" s="17" t="s">
        <v>45</v>
      </c>
      <c r="G31" s="67">
        <v>1.5</v>
      </c>
      <c r="H31" s="17" t="s">
        <v>43</v>
      </c>
      <c r="I31" s="81">
        <v>1</v>
      </c>
      <c r="J31" s="17" t="s">
        <v>53</v>
      </c>
      <c r="K31" s="13" t="s">
        <v>57</v>
      </c>
      <c r="L31" s="17"/>
      <c r="M31" s="65"/>
      <c r="N31" s="39" t="s">
        <v>41</v>
      </c>
      <c r="O31" s="13">
        <f>E31*G31*I31</f>
        <v>0</v>
      </c>
      <c r="P31" s="14" t="s">
        <v>5</v>
      </c>
    </row>
    <row r="32" spans="1:16" ht="15" customHeight="1" x14ac:dyDescent="0.2">
      <c r="A32" s="6"/>
      <c r="B32" s="57" t="s">
        <v>14</v>
      </c>
      <c r="C32" s="47">
        <f>SUM(C30:C31)</f>
        <v>0</v>
      </c>
      <c r="D32" s="56"/>
      <c r="E32" s="55"/>
      <c r="F32" s="54"/>
      <c r="G32" s="55"/>
      <c r="H32" s="54"/>
      <c r="I32" s="55"/>
      <c r="J32" s="54"/>
      <c r="K32" s="55"/>
      <c r="L32" s="54"/>
      <c r="M32" s="54"/>
      <c r="N32" s="54"/>
      <c r="O32" s="54"/>
      <c r="P32" s="53"/>
    </row>
    <row r="33" spans="1:16" ht="15" customHeight="1" x14ac:dyDescent="0.15">
      <c r="A33" s="2" t="s">
        <v>56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64"/>
      <c r="N33" s="3"/>
      <c r="O33" s="3"/>
      <c r="P33" s="4"/>
    </row>
    <row r="34" spans="1:16" ht="15" customHeight="1" x14ac:dyDescent="0.2">
      <c r="A34" s="5"/>
      <c r="B34" s="70" t="s">
        <v>55</v>
      </c>
      <c r="C34" s="63">
        <f>SUM(O34:O34)</f>
        <v>0</v>
      </c>
      <c r="D34" s="62" t="s">
        <v>46</v>
      </c>
      <c r="E34" s="61"/>
      <c r="F34" s="10" t="s">
        <v>45</v>
      </c>
      <c r="G34" s="60">
        <v>1.5</v>
      </c>
      <c r="H34" s="10" t="s">
        <v>43</v>
      </c>
      <c r="I34" s="69">
        <v>5</v>
      </c>
      <c r="J34" s="10" t="s">
        <v>42</v>
      </c>
      <c r="K34" s="16"/>
      <c r="L34" s="10"/>
      <c r="M34" s="59"/>
      <c r="N34" s="58" t="s">
        <v>41</v>
      </c>
      <c r="O34" s="16">
        <f>E34*G34*I34</f>
        <v>0</v>
      </c>
      <c r="P34" s="11" t="s">
        <v>5</v>
      </c>
    </row>
    <row r="35" spans="1:16" ht="15" customHeight="1" x14ac:dyDescent="0.2">
      <c r="A35" s="5"/>
      <c r="B35" s="12" t="s">
        <v>54</v>
      </c>
      <c r="C35" s="20">
        <f>SUM(O35:O35)</f>
        <v>0</v>
      </c>
      <c r="D35" s="12" t="s">
        <v>46</v>
      </c>
      <c r="E35" s="68"/>
      <c r="F35" s="17" t="s">
        <v>45</v>
      </c>
      <c r="G35" s="67">
        <v>1.5</v>
      </c>
      <c r="H35" s="17" t="s">
        <v>43</v>
      </c>
      <c r="I35" s="81">
        <v>1</v>
      </c>
      <c r="J35" s="17" t="s">
        <v>53</v>
      </c>
      <c r="K35" s="13" t="s">
        <v>52</v>
      </c>
      <c r="L35" s="17"/>
      <c r="M35" s="65"/>
      <c r="N35" s="39" t="s">
        <v>41</v>
      </c>
      <c r="O35" s="13">
        <f>E35*G35*I35</f>
        <v>0</v>
      </c>
      <c r="P35" s="14" t="s">
        <v>5</v>
      </c>
    </row>
    <row r="36" spans="1:16" ht="15" customHeight="1" x14ac:dyDescent="0.2">
      <c r="A36" s="5"/>
      <c r="B36" s="15" t="s">
        <v>51</v>
      </c>
      <c r="C36" s="80">
        <f>SUM(O36:O36)</f>
        <v>0</v>
      </c>
      <c r="D36" s="79" t="s">
        <v>46</v>
      </c>
      <c r="E36" s="78"/>
      <c r="F36" s="75" t="s">
        <v>45</v>
      </c>
      <c r="G36" s="77">
        <v>1.5</v>
      </c>
      <c r="H36" s="75" t="s">
        <v>43</v>
      </c>
      <c r="I36" s="76">
        <v>5</v>
      </c>
      <c r="J36" s="75" t="s">
        <v>42</v>
      </c>
      <c r="K36" s="72"/>
      <c r="L36" s="75"/>
      <c r="M36" s="74"/>
      <c r="N36" s="73" t="s">
        <v>41</v>
      </c>
      <c r="O36" s="72">
        <f>E36*G36*I36</f>
        <v>0</v>
      </c>
      <c r="P36" s="71" t="s">
        <v>5</v>
      </c>
    </row>
    <row r="37" spans="1:16" ht="15" customHeight="1" x14ac:dyDescent="0.2">
      <c r="A37" s="6"/>
      <c r="B37" s="57" t="s">
        <v>14</v>
      </c>
      <c r="C37" s="47">
        <f>SUM(C34:C36)</f>
        <v>0</v>
      </c>
      <c r="D37" s="56"/>
      <c r="E37" s="55"/>
      <c r="F37" s="54"/>
      <c r="G37" s="55"/>
      <c r="H37" s="54"/>
      <c r="I37" s="55"/>
      <c r="J37" s="54"/>
      <c r="K37" s="55"/>
      <c r="L37" s="54"/>
      <c r="M37" s="54"/>
      <c r="N37" s="54"/>
      <c r="O37" s="54"/>
      <c r="P37" s="53"/>
    </row>
    <row r="38" spans="1:16" ht="15" customHeight="1" x14ac:dyDescent="0.15">
      <c r="A38" s="2" t="s">
        <v>50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64"/>
      <c r="N38" s="3"/>
      <c r="O38" s="3"/>
      <c r="P38" s="4"/>
    </row>
    <row r="39" spans="1:16" ht="15" customHeight="1" x14ac:dyDescent="0.2">
      <c r="A39" s="5"/>
      <c r="B39" s="70" t="s">
        <v>49</v>
      </c>
      <c r="C39" s="63">
        <f>SUM(O39:O39)</f>
        <v>0</v>
      </c>
      <c r="D39" s="62" t="s">
        <v>46</v>
      </c>
      <c r="E39" s="61"/>
      <c r="F39" s="10" t="s">
        <v>45</v>
      </c>
      <c r="G39" s="60">
        <v>1.5</v>
      </c>
      <c r="H39" s="10" t="s">
        <v>43</v>
      </c>
      <c r="I39" s="69">
        <v>5</v>
      </c>
      <c r="J39" s="10" t="s">
        <v>42</v>
      </c>
      <c r="K39" s="16"/>
      <c r="L39" s="10"/>
      <c r="M39" s="59"/>
      <c r="N39" s="58" t="s">
        <v>41</v>
      </c>
      <c r="O39" s="16">
        <f>E39*G39*I39</f>
        <v>0</v>
      </c>
      <c r="P39" s="11" t="s">
        <v>5</v>
      </c>
    </row>
    <row r="40" spans="1:16" ht="15" customHeight="1" x14ac:dyDescent="0.2">
      <c r="A40" s="5"/>
      <c r="B40" s="18" t="s">
        <v>48</v>
      </c>
      <c r="C40" s="21">
        <f>SUM(O40:O40)</f>
        <v>0</v>
      </c>
      <c r="D40" s="12" t="s">
        <v>46</v>
      </c>
      <c r="E40" s="68"/>
      <c r="F40" s="17" t="s">
        <v>45</v>
      </c>
      <c r="G40" s="67">
        <v>1.5</v>
      </c>
      <c r="H40" s="17" t="s">
        <v>43</v>
      </c>
      <c r="I40" s="66">
        <v>5</v>
      </c>
      <c r="J40" s="17" t="s">
        <v>42</v>
      </c>
      <c r="K40" s="13"/>
      <c r="L40" s="17"/>
      <c r="M40" s="65"/>
      <c r="N40" s="39" t="s">
        <v>41</v>
      </c>
      <c r="O40" s="13">
        <f>E40*G40*I40</f>
        <v>0</v>
      </c>
      <c r="P40" s="14" t="s">
        <v>5</v>
      </c>
    </row>
    <row r="41" spans="1:16" ht="15" customHeight="1" x14ac:dyDescent="0.2">
      <c r="A41" s="6"/>
      <c r="B41" s="57" t="s">
        <v>14</v>
      </c>
      <c r="C41" s="47">
        <f>SUM(C39:C40)</f>
        <v>0</v>
      </c>
      <c r="D41" s="56"/>
      <c r="E41" s="55"/>
      <c r="F41" s="54"/>
      <c r="G41" s="54"/>
      <c r="H41" s="54"/>
      <c r="I41" s="55"/>
      <c r="J41" s="54"/>
      <c r="K41" s="55"/>
      <c r="L41" s="54"/>
      <c r="M41" s="54"/>
      <c r="N41" s="54"/>
      <c r="O41" s="54"/>
      <c r="P41" s="53"/>
    </row>
    <row r="42" spans="1:16" ht="15" customHeight="1" x14ac:dyDescent="0.15">
      <c r="A42" s="2" t="s">
        <v>47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64"/>
      <c r="N42" s="3"/>
      <c r="O42" s="3"/>
      <c r="P42" s="4"/>
    </row>
    <row r="43" spans="1:16" ht="15" customHeight="1" x14ac:dyDescent="0.2">
      <c r="A43" s="5"/>
      <c r="B43" s="2"/>
      <c r="C43" s="63">
        <f>SUM(O43:O43)</f>
        <v>0</v>
      </c>
      <c r="D43" s="62" t="s">
        <v>46</v>
      </c>
      <c r="E43" s="61"/>
      <c r="F43" s="10" t="s">
        <v>45</v>
      </c>
      <c r="G43" s="60">
        <v>1.1000000000000001</v>
      </c>
      <c r="H43" s="10" t="s">
        <v>44</v>
      </c>
      <c r="I43" s="60">
        <v>1.5</v>
      </c>
      <c r="J43" s="10" t="s">
        <v>43</v>
      </c>
      <c r="K43" s="40">
        <v>5</v>
      </c>
      <c r="L43" s="10" t="s">
        <v>42</v>
      </c>
      <c r="M43" s="59"/>
      <c r="N43" s="58" t="s">
        <v>41</v>
      </c>
      <c r="O43" s="16">
        <f>E43*G43*I43*K43</f>
        <v>0</v>
      </c>
      <c r="P43" s="11" t="s">
        <v>5</v>
      </c>
    </row>
    <row r="44" spans="1:16" ht="15" customHeight="1" x14ac:dyDescent="0.2">
      <c r="A44" s="6"/>
      <c r="B44" s="57" t="s">
        <v>14</v>
      </c>
      <c r="C44" s="47">
        <f>SUM(C43:C43)</f>
        <v>0</v>
      </c>
      <c r="D44" s="56"/>
      <c r="E44" s="55"/>
      <c r="F44" s="54"/>
      <c r="G44" s="55"/>
      <c r="H44" s="54"/>
      <c r="I44" s="55"/>
      <c r="J44" s="54"/>
      <c r="K44" s="55"/>
      <c r="L44" s="54"/>
      <c r="M44" s="54"/>
      <c r="N44" s="54"/>
      <c r="O44" s="54"/>
      <c r="P44" s="53"/>
    </row>
    <row r="45" spans="1:16" ht="24" customHeight="1" x14ac:dyDescent="0.2">
      <c r="A45" s="254" t="s">
        <v>40</v>
      </c>
      <c r="B45" s="255"/>
      <c r="C45" s="22" t="e">
        <f>SUM(C12,C18,C25,C28,C32,C37,C41,C44)</f>
        <v>#DIV/0!</v>
      </c>
      <c r="D45" s="23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5"/>
    </row>
  </sheetData>
  <mergeCells count="7">
    <mergeCell ref="A45:B45"/>
    <mergeCell ref="M1:N1"/>
    <mergeCell ref="I4:J4"/>
    <mergeCell ref="I5:J5"/>
    <mergeCell ref="I6:J6"/>
    <mergeCell ref="A8:B8"/>
    <mergeCell ref="D8:P8"/>
  </mergeCells>
  <phoneticPr fontId="2"/>
  <printOptions horizontalCentered="1"/>
  <pageMargins left="0.59055118110236227" right="0.59055118110236227" top="0.39370078740157483" bottom="0.39370078740157483" header="0.39370078740157483" footer="0.39370078740157483"/>
  <pageSetup paperSize="9"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89D9-3B14-45DC-9B6A-FF3496873192}">
  <sheetPr>
    <pageSetUpPr fitToPage="1"/>
  </sheetPr>
  <dimension ref="A1:J28"/>
  <sheetViews>
    <sheetView view="pageBreakPreview" zoomScaleNormal="100" zoomScaleSheetLayoutView="100" workbookViewId="0">
      <selection activeCell="L18" sqref="L18"/>
    </sheetView>
  </sheetViews>
  <sheetFormatPr defaultColWidth="9" defaultRowHeight="13.2" x14ac:dyDescent="0.2"/>
  <cols>
    <col min="1" max="1" width="2.6640625" style="1" customWidth="1"/>
    <col min="2" max="2" width="13.6640625" style="1" customWidth="1"/>
    <col min="3" max="3" width="12.109375" style="1" customWidth="1"/>
    <col min="4" max="4" width="23.6640625" style="1" customWidth="1"/>
    <col min="5" max="5" width="9.6640625" style="1" customWidth="1"/>
    <col min="6" max="6" width="2.6640625" style="1" customWidth="1"/>
    <col min="7" max="7" width="7.44140625" style="1" bestFit="1" customWidth="1"/>
    <col min="8" max="8" width="6.6640625" style="1" customWidth="1"/>
    <col min="9" max="9" width="11.6640625" style="1" customWidth="1"/>
    <col min="10" max="10" width="3.6640625" style="1" customWidth="1"/>
    <col min="11" max="16384" width="9" style="1"/>
  </cols>
  <sheetData>
    <row r="1" spans="1:10" ht="16.2" x14ac:dyDescent="0.2">
      <c r="A1" s="34" t="s">
        <v>19</v>
      </c>
      <c r="J1" s="31"/>
    </row>
    <row r="3" spans="1:10" ht="15" customHeight="1" x14ac:dyDescent="0.2">
      <c r="D3" s="35" t="s">
        <v>21</v>
      </c>
    </row>
    <row r="4" spans="1:10" ht="15" customHeight="1" x14ac:dyDescent="0.2">
      <c r="D4" s="1" t="s">
        <v>25</v>
      </c>
    </row>
    <row r="5" spans="1:10" ht="15" customHeight="1" x14ac:dyDescent="0.2">
      <c r="D5" s="1" t="s">
        <v>26</v>
      </c>
    </row>
    <row r="6" spans="1:10" ht="15" customHeight="1" x14ac:dyDescent="0.2">
      <c r="D6" s="1" t="s">
        <v>27</v>
      </c>
      <c r="I6" s="31" t="s">
        <v>22</v>
      </c>
    </row>
    <row r="7" spans="1:10" ht="15" customHeight="1" x14ac:dyDescent="0.2"/>
    <row r="8" spans="1:10" ht="15" customHeight="1" x14ac:dyDescent="0.2"/>
    <row r="9" spans="1:10" ht="15" customHeight="1" x14ac:dyDescent="0.2">
      <c r="A9" s="1" t="s">
        <v>97</v>
      </c>
    </row>
    <row r="10" spans="1:10" ht="15" customHeight="1" x14ac:dyDescent="0.2">
      <c r="A10" s="1" t="s">
        <v>98</v>
      </c>
    </row>
    <row r="11" spans="1:10" ht="15" customHeight="1" x14ac:dyDescent="0.2">
      <c r="A11" s="1" t="s">
        <v>39</v>
      </c>
    </row>
    <row r="12" spans="1:10" x14ac:dyDescent="0.2">
      <c r="J12" s="31" t="s">
        <v>16</v>
      </c>
    </row>
    <row r="13" spans="1:10" ht="23.25" customHeight="1" x14ac:dyDescent="0.2">
      <c r="A13" s="253" t="s">
        <v>0</v>
      </c>
      <c r="B13" s="253"/>
      <c r="C13" s="52" t="s">
        <v>1</v>
      </c>
      <c r="D13" s="253" t="s">
        <v>2</v>
      </c>
      <c r="E13" s="253"/>
      <c r="F13" s="253"/>
      <c r="G13" s="253"/>
      <c r="H13" s="253"/>
      <c r="I13" s="253"/>
      <c r="J13" s="253"/>
    </row>
    <row r="14" spans="1:10" ht="15" customHeight="1" x14ac:dyDescent="0.2">
      <c r="A14" s="2" t="s">
        <v>8</v>
      </c>
      <c r="B14" s="3"/>
      <c r="C14" s="3"/>
      <c r="D14" s="3"/>
      <c r="E14" s="3"/>
      <c r="F14" s="3"/>
      <c r="G14" s="3"/>
      <c r="H14" s="3"/>
      <c r="I14" s="3"/>
      <c r="J14" s="4"/>
    </row>
    <row r="15" spans="1:10" ht="15" customHeight="1" x14ac:dyDescent="0.2">
      <c r="A15" s="5"/>
      <c r="B15" s="43" t="s">
        <v>9</v>
      </c>
      <c r="C15" s="19"/>
      <c r="D15" s="10" t="s">
        <v>10</v>
      </c>
      <c r="E15" s="16"/>
      <c r="F15" s="10" t="s">
        <v>3</v>
      </c>
      <c r="G15" s="40"/>
      <c r="H15" s="10" t="s">
        <v>7</v>
      </c>
      <c r="I15" s="16">
        <f t="shared" ref="I15:I24" si="0">E15*G15</f>
        <v>0</v>
      </c>
      <c r="J15" s="11" t="s">
        <v>5</v>
      </c>
    </row>
    <row r="16" spans="1:10" ht="15" customHeight="1" x14ac:dyDescent="0.2">
      <c r="A16" s="5"/>
      <c r="B16" s="44" t="s">
        <v>17</v>
      </c>
      <c r="C16" s="20"/>
      <c r="D16" s="17" t="s">
        <v>18</v>
      </c>
      <c r="E16" s="13"/>
      <c r="F16" s="17" t="s">
        <v>3</v>
      </c>
      <c r="G16" s="41"/>
      <c r="H16" s="17" t="s">
        <v>7</v>
      </c>
      <c r="I16" s="13">
        <f t="shared" si="0"/>
        <v>0</v>
      </c>
      <c r="J16" s="14" t="s">
        <v>5</v>
      </c>
    </row>
    <row r="17" spans="1:10" ht="15" customHeight="1" x14ac:dyDescent="0.2">
      <c r="A17" s="5"/>
      <c r="B17" s="44" t="s">
        <v>11</v>
      </c>
      <c r="C17" s="20"/>
      <c r="D17" s="17" t="s">
        <v>23</v>
      </c>
      <c r="E17" s="13"/>
      <c r="F17" s="17" t="s">
        <v>3</v>
      </c>
      <c r="G17" s="41"/>
      <c r="H17" s="17" t="s">
        <v>7</v>
      </c>
      <c r="I17" s="13">
        <f t="shared" si="0"/>
        <v>0</v>
      </c>
      <c r="J17" s="14" t="s">
        <v>5</v>
      </c>
    </row>
    <row r="18" spans="1:10" ht="15" customHeight="1" x14ac:dyDescent="0.2">
      <c r="A18" s="5"/>
      <c r="B18" s="45" t="s">
        <v>20</v>
      </c>
      <c r="C18" s="21"/>
      <c r="D18" s="18"/>
      <c r="E18" s="36"/>
      <c r="F18" s="38" t="s">
        <v>3</v>
      </c>
      <c r="G18" s="42"/>
      <c r="H18" s="38" t="s">
        <v>7</v>
      </c>
      <c r="I18" s="36">
        <f t="shared" si="0"/>
        <v>0</v>
      </c>
      <c r="J18" s="37" t="s">
        <v>5</v>
      </c>
    </row>
    <row r="19" spans="1:10" ht="15" customHeight="1" x14ac:dyDescent="0.2">
      <c r="A19" s="5"/>
      <c r="B19" s="45" t="s">
        <v>30</v>
      </c>
      <c r="C19" s="21"/>
      <c r="D19" s="12"/>
      <c r="E19" s="13"/>
      <c r="F19" s="39" t="s">
        <v>3</v>
      </c>
      <c r="G19" s="41"/>
      <c r="H19" s="39" t="s">
        <v>7</v>
      </c>
      <c r="I19" s="13">
        <f t="shared" si="0"/>
        <v>0</v>
      </c>
      <c r="J19" s="14" t="s">
        <v>5</v>
      </c>
    </row>
    <row r="20" spans="1:10" ht="15" customHeight="1" x14ac:dyDescent="0.2">
      <c r="A20" s="5"/>
      <c r="B20" s="45" t="s">
        <v>28</v>
      </c>
      <c r="C20" s="21"/>
      <c r="D20" s="12"/>
      <c r="E20" s="13"/>
      <c r="F20" s="39" t="s">
        <v>3</v>
      </c>
      <c r="G20" s="41"/>
      <c r="H20" s="39" t="s">
        <v>35</v>
      </c>
      <c r="I20" s="13">
        <f t="shared" si="0"/>
        <v>0</v>
      </c>
      <c r="J20" s="14" t="s">
        <v>5</v>
      </c>
    </row>
    <row r="21" spans="1:10" ht="15" customHeight="1" x14ac:dyDescent="0.2">
      <c r="A21" s="5"/>
      <c r="B21" s="45" t="s">
        <v>29</v>
      </c>
      <c r="C21" s="21"/>
      <c r="D21" s="12"/>
      <c r="E21" s="13"/>
      <c r="F21" s="39" t="s">
        <v>3</v>
      </c>
      <c r="G21" s="41"/>
      <c r="H21" s="39" t="s">
        <v>36</v>
      </c>
      <c r="I21" s="13">
        <f t="shared" si="0"/>
        <v>0</v>
      </c>
      <c r="J21" s="14" t="s">
        <v>5</v>
      </c>
    </row>
    <row r="22" spans="1:10" ht="15" customHeight="1" x14ac:dyDescent="0.2">
      <c r="A22" s="5"/>
      <c r="B22" s="45" t="s">
        <v>99</v>
      </c>
      <c r="C22" s="21"/>
      <c r="D22" s="12"/>
      <c r="E22" s="13"/>
      <c r="F22" s="39" t="s">
        <v>3</v>
      </c>
      <c r="G22" s="41"/>
      <c r="H22" s="39" t="s">
        <v>4</v>
      </c>
      <c r="I22" s="13">
        <f t="shared" si="0"/>
        <v>0</v>
      </c>
      <c r="J22" s="14" t="s">
        <v>5</v>
      </c>
    </row>
    <row r="23" spans="1:10" ht="15" customHeight="1" x14ac:dyDescent="0.2">
      <c r="A23" s="5"/>
      <c r="B23" s="45" t="s">
        <v>31</v>
      </c>
      <c r="C23" s="21"/>
      <c r="D23" s="5" t="s">
        <v>32</v>
      </c>
      <c r="E23" s="36"/>
      <c r="F23" s="38" t="s">
        <v>3</v>
      </c>
      <c r="G23" s="42"/>
      <c r="H23" s="38" t="s">
        <v>36</v>
      </c>
      <c r="I23" s="36">
        <f t="shared" si="0"/>
        <v>0</v>
      </c>
      <c r="J23" s="37" t="s">
        <v>5</v>
      </c>
    </row>
    <row r="24" spans="1:10" ht="15" customHeight="1" x14ac:dyDescent="0.2">
      <c r="A24" s="5"/>
      <c r="B24" s="45" t="s">
        <v>33</v>
      </c>
      <c r="C24" s="21"/>
      <c r="D24" s="15" t="s">
        <v>34</v>
      </c>
      <c r="E24" s="48"/>
      <c r="F24" s="49" t="s">
        <v>3</v>
      </c>
      <c r="G24" s="51"/>
      <c r="H24" s="49" t="s">
        <v>4</v>
      </c>
      <c r="I24" s="48">
        <f t="shared" si="0"/>
        <v>0</v>
      </c>
      <c r="J24" s="50" t="s">
        <v>5</v>
      </c>
    </row>
    <row r="25" spans="1:10" ht="15" customHeight="1" x14ac:dyDescent="0.2">
      <c r="A25" s="6"/>
      <c r="B25" s="46" t="s">
        <v>14</v>
      </c>
      <c r="C25" s="47">
        <f>SUM(C15:C24)</f>
        <v>0</v>
      </c>
      <c r="D25" s="32"/>
      <c r="E25" s="32"/>
      <c r="F25" s="32"/>
      <c r="G25" s="32"/>
      <c r="H25" s="32"/>
      <c r="I25" s="32"/>
      <c r="J25" s="33"/>
    </row>
    <row r="26" spans="1:10" ht="24" customHeight="1" x14ac:dyDescent="0.2">
      <c r="A26" s="254" t="s">
        <v>6</v>
      </c>
      <c r="B26" s="255"/>
      <c r="C26" s="22">
        <f>ROUNDDOWN(D26,-3)</f>
        <v>0</v>
      </c>
      <c r="D26" s="23">
        <f>C25</f>
        <v>0</v>
      </c>
      <c r="E26" s="24" t="s">
        <v>13</v>
      </c>
      <c r="F26" s="24"/>
      <c r="G26" s="24"/>
      <c r="H26" s="24"/>
      <c r="I26" s="24"/>
      <c r="J26" s="25"/>
    </row>
    <row r="27" spans="1:10" ht="15" customHeight="1" x14ac:dyDescent="0.2">
      <c r="A27" s="256" t="s">
        <v>15</v>
      </c>
      <c r="B27" s="257"/>
      <c r="C27" s="7">
        <f>C26*0.1</f>
        <v>0</v>
      </c>
      <c r="D27" s="30" t="s">
        <v>24</v>
      </c>
      <c r="E27" s="8"/>
      <c r="F27" s="8"/>
      <c r="G27" s="8"/>
      <c r="H27" s="8"/>
      <c r="I27" s="8"/>
      <c r="J27" s="9"/>
    </row>
    <row r="28" spans="1:10" ht="24" customHeight="1" x14ac:dyDescent="0.2">
      <c r="A28" s="258" t="s">
        <v>12</v>
      </c>
      <c r="B28" s="259"/>
      <c r="C28" s="26">
        <f>SUM(C26:C27)</f>
        <v>0</v>
      </c>
      <c r="D28" s="27"/>
      <c r="E28" s="28"/>
      <c r="F28" s="28"/>
      <c r="G28" s="28"/>
      <c r="H28" s="28"/>
      <c r="I28" s="28"/>
      <c r="J28" s="29"/>
    </row>
  </sheetData>
  <mergeCells count="5">
    <mergeCell ref="A13:B13"/>
    <mergeCell ref="D13:J13"/>
    <mergeCell ref="A26:B26"/>
    <mergeCell ref="A27:B27"/>
    <mergeCell ref="A28:B28"/>
  </mergeCells>
  <phoneticPr fontId="2"/>
  <pageMargins left="0.59055118110236227" right="0.59055118110236227" top="0.78740157480314965" bottom="0.59055118110236227" header="0.59055118110236227" footer="0.39370078740157483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50BE6-8FD1-4E23-BA14-EA629EC7AE4C}">
  <sheetPr>
    <pageSetUpPr fitToPage="1"/>
  </sheetPr>
  <dimension ref="A1:P45"/>
  <sheetViews>
    <sheetView view="pageBreakPreview" zoomScaleNormal="100" zoomScaleSheetLayoutView="100" workbookViewId="0">
      <selection activeCell="T23" sqref="T23"/>
    </sheetView>
  </sheetViews>
  <sheetFormatPr defaultColWidth="9" defaultRowHeight="13.2" x14ac:dyDescent="0.2"/>
  <cols>
    <col min="1" max="1" width="2.6640625" style="1" customWidth="1"/>
    <col min="2" max="2" width="13.6640625" style="1" customWidth="1"/>
    <col min="3" max="4" width="12.6640625" style="1" customWidth="1"/>
    <col min="5" max="5" width="11.6640625" style="1" customWidth="1"/>
    <col min="6" max="6" width="7.6640625" style="1" customWidth="1"/>
    <col min="7" max="7" width="9.6640625" style="1" customWidth="1"/>
    <col min="8" max="8" width="7.6640625" style="1" customWidth="1"/>
    <col min="9" max="9" width="9.6640625" style="1" customWidth="1"/>
    <col min="10" max="10" width="7.6640625" style="1" customWidth="1"/>
    <col min="11" max="11" width="9.6640625" style="1" customWidth="1"/>
    <col min="12" max="12" width="7.6640625" style="1" customWidth="1"/>
    <col min="13" max="13" width="9.6640625" style="1" customWidth="1"/>
    <col min="14" max="14" width="6.6640625" style="1" customWidth="1"/>
    <col min="15" max="15" width="12.6640625" style="1" customWidth="1"/>
    <col min="16" max="16" width="6.109375" style="1" customWidth="1"/>
    <col min="17" max="16384" width="9" style="1"/>
  </cols>
  <sheetData>
    <row r="1" spans="1:16" ht="13.5" customHeight="1" x14ac:dyDescent="0.2">
      <c r="M1" s="260"/>
      <c r="N1" s="260"/>
      <c r="P1" s="99"/>
    </row>
    <row r="2" spans="1:16" ht="16.2" x14ac:dyDescent="0.2">
      <c r="A2" s="34" t="s">
        <v>96</v>
      </c>
      <c r="O2" s="99"/>
      <c r="P2" s="99"/>
    </row>
    <row r="3" spans="1:16" x14ac:dyDescent="0.2">
      <c r="I3" s="35" t="s">
        <v>21</v>
      </c>
    </row>
    <row r="4" spans="1:16" ht="15" customHeight="1" x14ac:dyDescent="0.2">
      <c r="A4" s="1" t="s">
        <v>97</v>
      </c>
      <c r="I4" s="261" t="s">
        <v>95</v>
      </c>
      <c r="J4" s="261"/>
      <c r="K4" s="1" t="s">
        <v>90</v>
      </c>
    </row>
    <row r="5" spans="1:16" ht="15" customHeight="1" x14ac:dyDescent="0.2">
      <c r="A5" s="1" t="s">
        <v>94</v>
      </c>
      <c r="I5" s="261" t="s">
        <v>93</v>
      </c>
      <c r="J5" s="261"/>
      <c r="K5" s="1" t="s">
        <v>90</v>
      </c>
    </row>
    <row r="6" spans="1:16" ht="15" customHeight="1" x14ac:dyDescent="0.2">
      <c r="A6" s="1" t="s">
        <v>92</v>
      </c>
      <c r="I6" s="261" t="s">
        <v>91</v>
      </c>
      <c r="J6" s="261"/>
      <c r="K6" s="1" t="s">
        <v>90</v>
      </c>
      <c r="O6" s="1" t="s">
        <v>22</v>
      </c>
    </row>
    <row r="7" spans="1:16" x14ac:dyDescent="0.2">
      <c r="P7" s="31" t="s">
        <v>16</v>
      </c>
    </row>
    <row r="8" spans="1:16" ht="23.25" customHeight="1" x14ac:dyDescent="0.2">
      <c r="A8" s="253" t="s">
        <v>0</v>
      </c>
      <c r="B8" s="253"/>
      <c r="C8" s="52" t="s">
        <v>1</v>
      </c>
      <c r="D8" s="253" t="s">
        <v>2</v>
      </c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</row>
    <row r="9" spans="1:16" ht="15" customHeight="1" x14ac:dyDescent="0.2">
      <c r="A9" s="2" t="s">
        <v>89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"/>
    </row>
    <row r="10" spans="1:16" ht="15" customHeight="1" x14ac:dyDescent="0.2">
      <c r="A10" s="5"/>
      <c r="B10" s="2" t="s">
        <v>88</v>
      </c>
      <c r="C10" s="63">
        <f>SUM(O10:O11)</f>
        <v>0</v>
      </c>
      <c r="D10" s="62" t="s">
        <v>87</v>
      </c>
      <c r="E10" s="61"/>
      <c r="F10" s="58" t="s">
        <v>85</v>
      </c>
      <c r="G10" s="60">
        <v>1.1000000000000001</v>
      </c>
      <c r="H10" s="10" t="s">
        <v>44</v>
      </c>
      <c r="I10" s="96"/>
      <c r="J10" s="10" t="s">
        <v>84</v>
      </c>
      <c r="K10" s="16">
        <v>12</v>
      </c>
      <c r="L10" s="10" t="s">
        <v>61</v>
      </c>
      <c r="M10" s="40">
        <v>5</v>
      </c>
      <c r="N10" s="58" t="s">
        <v>71</v>
      </c>
      <c r="O10" s="16">
        <f>E10*G10*I10*K10*M10</f>
        <v>0</v>
      </c>
      <c r="P10" s="11" t="s">
        <v>5</v>
      </c>
    </row>
    <row r="11" spans="1:16" ht="15" customHeight="1" x14ac:dyDescent="0.2">
      <c r="A11" s="5"/>
      <c r="B11" s="6"/>
      <c r="C11" s="98"/>
      <c r="D11" s="79" t="s">
        <v>86</v>
      </c>
      <c r="E11" s="78"/>
      <c r="F11" s="73" t="s">
        <v>85</v>
      </c>
      <c r="G11" s="77">
        <v>1.1000000000000001</v>
      </c>
      <c r="H11" s="75" t="s">
        <v>44</v>
      </c>
      <c r="I11" s="97"/>
      <c r="J11" s="75" t="s">
        <v>84</v>
      </c>
      <c r="K11" s="72">
        <v>12</v>
      </c>
      <c r="L11" s="75" t="s">
        <v>61</v>
      </c>
      <c r="M11" s="85">
        <v>5</v>
      </c>
      <c r="N11" s="73" t="s">
        <v>71</v>
      </c>
      <c r="O11" s="72">
        <f>E11*G11*I11*K11*M11</f>
        <v>0</v>
      </c>
      <c r="P11" s="71" t="s">
        <v>5</v>
      </c>
    </row>
    <row r="12" spans="1:16" ht="15" customHeight="1" x14ac:dyDescent="0.2">
      <c r="A12" s="6"/>
      <c r="B12" s="57" t="s">
        <v>14</v>
      </c>
      <c r="C12" s="47">
        <f>SUM(C10:C11)</f>
        <v>0</v>
      </c>
      <c r="D12" s="56"/>
      <c r="E12" s="55"/>
      <c r="F12" s="54"/>
      <c r="G12" s="55"/>
      <c r="H12" s="54"/>
      <c r="I12" s="55"/>
      <c r="J12" s="54"/>
      <c r="K12" s="55"/>
      <c r="L12" s="54"/>
      <c r="M12" s="54"/>
      <c r="N12" s="54"/>
      <c r="O12" s="54"/>
      <c r="P12" s="53"/>
    </row>
    <row r="13" spans="1:16" ht="15" customHeight="1" x14ac:dyDescent="0.2">
      <c r="A13" s="2" t="s">
        <v>83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</row>
    <row r="14" spans="1:16" ht="15" customHeight="1" x14ac:dyDescent="0.2">
      <c r="A14" s="5"/>
      <c r="B14" s="2" t="s">
        <v>100</v>
      </c>
      <c r="C14" s="63" t="e">
        <f>SUM(O14,O16)</f>
        <v>#DIV/0!</v>
      </c>
      <c r="D14" s="62" t="s">
        <v>82</v>
      </c>
      <c r="E14" s="61"/>
      <c r="F14" s="58" t="s">
        <v>80</v>
      </c>
      <c r="G14" s="96"/>
      <c r="H14" s="10" t="s">
        <v>79</v>
      </c>
      <c r="I14" s="95">
        <f>O15</f>
        <v>80451.899999999994</v>
      </c>
      <c r="J14" s="10" t="s">
        <v>78</v>
      </c>
      <c r="K14" s="40">
        <v>5</v>
      </c>
      <c r="L14" s="10" t="s">
        <v>42</v>
      </c>
      <c r="M14" s="16"/>
      <c r="N14" s="58" t="s">
        <v>41</v>
      </c>
      <c r="O14" s="16" t="e">
        <f>ROUNDDOWN(E14/G14*I14*K14,0)</f>
        <v>#DIV/0!</v>
      </c>
      <c r="P14" s="11" t="s">
        <v>5</v>
      </c>
    </row>
    <row r="15" spans="1:16" ht="15" customHeight="1" x14ac:dyDescent="0.2">
      <c r="A15" s="5"/>
      <c r="B15" s="5"/>
      <c r="C15" s="94"/>
      <c r="D15" s="100" t="s">
        <v>101</v>
      </c>
      <c r="E15" s="86">
        <v>80451.899999999994</v>
      </c>
      <c r="F15" s="87"/>
      <c r="G15" s="86"/>
      <c r="H15" s="87"/>
      <c r="I15" s="93"/>
      <c r="J15" s="39"/>
      <c r="K15" s="13"/>
      <c r="L15" s="17"/>
      <c r="M15" s="13"/>
      <c r="N15" s="39" t="s">
        <v>41</v>
      </c>
      <c r="O15" s="41">
        <f>SUM(E15,G15,I15)</f>
        <v>80451.899999999994</v>
      </c>
      <c r="P15" s="14" t="s">
        <v>76</v>
      </c>
    </row>
    <row r="16" spans="1:16" ht="15" customHeight="1" x14ac:dyDescent="0.2">
      <c r="A16" s="5"/>
      <c r="B16" s="5"/>
      <c r="C16" s="92"/>
      <c r="D16" s="12" t="s">
        <v>81</v>
      </c>
      <c r="E16" s="68"/>
      <c r="F16" s="39" t="s">
        <v>80</v>
      </c>
      <c r="G16" s="91"/>
      <c r="H16" s="17" t="s">
        <v>79</v>
      </c>
      <c r="I16" s="90">
        <f>O17</f>
        <v>0</v>
      </c>
      <c r="J16" s="17" t="s">
        <v>78</v>
      </c>
      <c r="K16" s="41">
        <v>5</v>
      </c>
      <c r="L16" s="17" t="s">
        <v>42</v>
      </c>
      <c r="M16" s="13"/>
      <c r="N16" s="39" t="s">
        <v>41</v>
      </c>
      <c r="O16" s="13" t="e">
        <f>ROUNDDOWN(E16/G16*I16*K16,0)</f>
        <v>#DIV/0!</v>
      </c>
      <c r="P16" s="14" t="s">
        <v>5</v>
      </c>
    </row>
    <row r="17" spans="1:16" ht="15" customHeight="1" x14ac:dyDescent="0.2">
      <c r="A17" s="5"/>
      <c r="B17" s="79"/>
      <c r="C17" s="89"/>
      <c r="D17" s="100" t="s">
        <v>101</v>
      </c>
      <c r="E17" s="86"/>
      <c r="F17" s="87"/>
      <c r="G17" s="86"/>
      <c r="H17" s="87"/>
      <c r="I17" s="86"/>
      <c r="J17" s="39"/>
      <c r="K17" s="13"/>
      <c r="L17" s="17"/>
      <c r="M17" s="13"/>
      <c r="N17" s="39" t="s">
        <v>41</v>
      </c>
      <c r="O17" s="41">
        <f>SUM(E17,G17,I17)</f>
        <v>0</v>
      </c>
      <c r="P17" s="14" t="s">
        <v>76</v>
      </c>
    </row>
    <row r="18" spans="1:16" ht="15" customHeight="1" x14ac:dyDescent="0.2">
      <c r="A18" s="6"/>
      <c r="B18" s="57" t="s">
        <v>14</v>
      </c>
      <c r="C18" s="47" t="e">
        <f>SUM(C14:C17)</f>
        <v>#DIV/0!</v>
      </c>
      <c r="D18" s="56"/>
      <c r="E18" s="55"/>
      <c r="F18" s="54"/>
      <c r="G18" s="55"/>
      <c r="H18" s="54"/>
      <c r="I18" s="55"/>
      <c r="J18" s="54"/>
      <c r="K18" s="55"/>
      <c r="L18" s="54"/>
      <c r="M18" s="54"/>
      <c r="N18" s="54"/>
      <c r="O18" s="54"/>
      <c r="P18" s="53"/>
    </row>
    <row r="19" spans="1:16" ht="15" customHeight="1" x14ac:dyDescent="0.2">
      <c r="A19" s="2" t="s">
        <v>75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4"/>
    </row>
    <row r="20" spans="1:16" ht="15" customHeight="1" x14ac:dyDescent="0.2">
      <c r="A20" s="5"/>
      <c r="B20" s="62" t="s">
        <v>74</v>
      </c>
      <c r="C20" s="19">
        <f>SUM(O20:O20)</f>
        <v>0</v>
      </c>
      <c r="D20" s="62" t="s">
        <v>100</v>
      </c>
      <c r="E20" s="61"/>
      <c r="F20" s="58" t="s">
        <v>63</v>
      </c>
      <c r="G20" s="60">
        <v>1.1000000000000001</v>
      </c>
      <c r="H20" s="10" t="s">
        <v>44</v>
      </c>
      <c r="I20" s="60">
        <v>1.5</v>
      </c>
      <c r="J20" s="10" t="s">
        <v>43</v>
      </c>
      <c r="K20" s="16">
        <v>1</v>
      </c>
      <c r="L20" s="10" t="s">
        <v>72</v>
      </c>
      <c r="M20" s="40">
        <v>5</v>
      </c>
      <c r="N20" s="58" t="s">
        <v>71</v>
      </c>
      <c r="O20" s="16">
        <f>E20*G20*I20*K20*M20</f>
        <v>0</v>
      </c>
      <c r="P20" s="11" t="s">
        <v>5</v>
      </c>
    </row>
    <row r="21" spans="1:16" ht="15" customHeight="1" x14ac:dyDescent="0.2">
      <c r="A21" s="5"/>
      <c r="B21" s="12" t="s">
        <v>73</v>
      </c>
      <c r="C21" s="20">
        <f>SUM(O21:O21)</f>
        <v>0</v>
      </c>
      <c r="D21" s="79" t="s">
        <v>46</v>
      </c>
      <c r="E21" s="78"/>
      <c r="F21" s="73" t="s">
        <v>63</v>
      </c>
      <c r="G21" s="77">
        <v>1.1000000000000001</v>
      </c>
      <c r="H21" s="75" t="s">
        <v>44</v>
      </c>
      <c r="I21" s="77">
        <v>1.5</v>
      </c>
      <c r="J21" s="75" t="s">
        <v>43</v>
      </c>
      <c r="K21" s="72">
        <v>3</v>
      </c>
      <c r="L21" s="75" t="s">
        <v>72</v>
      </c>
      <c r="M21" s="85">
        <v>5</v>
      </c>
      <c r="N21" s="73" t="s">
        <v>71</v>
      </c>
      <c r="O21" s="72">
        <f>E21*G21*I21*K21*M21</f>
        <v>0</v>
      </c>
      <c r="P21" s="71" t="s">
        <v>5</v>
      </c>
    </row>
    <row r="22" spans="1:16" ht="15" customHeight="1" x14ac:dyDescent="0.2">
      <c r="A22" s="5"/>
      <c r="B22" s="12" t="s">
        <v>70</v>
      </c>
      <c r="C22" s="20">
        <f>SUM(O22:O22)</f>
        <v>0</v>
      </c>
      <c r="D22" s="79" t="s">
        <v>46</v>
      </c>
      <c r="E22" s="78"/>
      <c r="F22" s="73" t="s">
        <v>67</v>
      </c>
      <c r="G22" s="77">
        <v>1.1000000000000001</v>
      </c>
      <c r="H22" s="75" t="s">
        <v>44</v>
      </c>
      <c r="I22" s="77">
        <v>1.5</v>
      </c>
      <c r="J22" s="75" t="s">
        <v>43</v>
      </c>
      <c r="K22" s="85">
        <v>5</v>
      </c>
      <c r="L22" s="17" t="s">
        <v>42</v>
      </c>
      <c r="M22" s="13"/>
      <c r="N22" s="39" t="s">
        <v>41</v>
      </c>
      <c r="O22" s="72">
        <f t="shared" ref="O22:O24" si="0">E22*G22*I22*K22</f>
        <v>0</v>
      </c>
      <c r="P22" s="71" t="s">
        <v>5</v>
      </c>
    </row>
    <row r="23" spans="1:16" ht="15" customHeight="1" x14ac:dyDescent="0.2">
      <c r="A23" s="5"/>
      <c r="B23" s="12" t="s">
        <v>69</v>
      </c>
      <c r="C23" s="20">
        <f>SUM(O23:O23)</f>
        <v>0</v>
      </c>
      <c r="D23" s="79" t="s">
        <v>46</v>
      </c>
      <c r="E23" s="78"/>
      <c r="F23" s="73" t="s">
        <v>67</v>
      </c>
      <c r="G23" s="77">
        <v>1.1000000000000001</v>
      </c>
      <c r="H23" s="75" t="s">
        <v>44</v>
      </c>
      <c r="I23" s="77">
        <v>1.5</v>
      </c>
      <c r="J23" s="75" t="s">
        <v>43</v>
      </c>
      <c r="K23" s="85">
        <v>5</v>
      </c>
      <c r="L23" s="75" t="s">
        <v>42</v>
      </c>
      <c r="M23" s="72"/>
      <c r="N23" s="73" t="s">
        <v>41</v>
      </c>
      <c r="O23" s="72">
        <f t="shared" si="0"/>
        <v>0</v>
      </c>
      <c r="P23" s="71" t="s">
        <v>5</v>
      </c>
    </row>
    <row r="24" spans="1:16" ht="15" customHeight="1" x14ac:dyDescent="0.2">
      <c r="A24" s="5"/>
      <c r="B24" s="15" t="s">
        <v>68</v>
      </c>
      <c r="C24" s="80">
        <f>SUM(O24:O24)</f>
        <v>0</v>
      </c>
      <c r="D24" s="79" t="s">
        <v>46</v>
      </c>
      <c r="E24" s="78"/>
      <c r="F24" s="73" t="s">
        <v>67</v>
      </c>
      <c r="G24" s="77">
        <v>1.1000000000000001</v>
      </c>
      <c r="H24" s="75" t="s">
        <v>44</v>
      </c>
      <c r="I24" s="77">
        <v>1.5</v>
      </c>
      <c r="J24" s="75" t="s">
        <v>43</v>
      </c>
      <c r="K24" s="85">
        <v>5</v>
      </c>
      <c r="L24" s="75" t="s">
        <v>42</v>
      </c>
      <c r="M24" s="72"/>
      <c r="N24" s="73" t="s">
        <v>41</v>
      </c>
      <c r="O24" s="72">
        <f t="shared" si="0"/>
        <v>0</v>
      </c>
      <c r="P24" s="71" t="s">
        <v>5</v>
      </c>
    </row>
    <row r="25" spans="1:16" ht="15" customHeight="1" x14ac:dyDescent="0.2">
      <c r="A25" s="6"/>
      <c r="B25" s="57" t="s">
        <v>14</v>
      </c>
      <c r="C25" s="47">
        <f>SUM(C20:C24)</f>
        <v>0</v>
      </c>
      <c r="D25" s="56"/>
      <c r="E25" s="55"/>
      <c r="F25" s="54"/>
      <c r="G25" s="55"/>
      <c r="H25" s="54"/>
      <c r="I25" s="55"/>
      <c r="J25" s="54"/>
      <c r="K25" s="55"/>
      <c r="L25" s="54"/>
      <c r="M25" s="54"/>
      <c r="N25" s="54"/>
      <c r="O25" s="54"/>
      <c r="P25" s="53"/>
    </row>
    <row r="26" spans="1:16" ht="15" customHeight="1" x14ac:dyDescent="0.15">
      <c r="A26" s="2" t="s">
        <v>66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64" t="s">
        <v>65</v>
      </c>
      <c r="N26" s="3"/>
      <c r="O26" s="3"/>
      <c r="P26" s="4"/>
    </row>
    <row r="27" spans="1:16" ht="15" customHeight="1" x14ac:dyDescent="0.2">
      <c r="A27" s="5"/>
      <c r="B27" s="2" t="s">
        <v>64</v>
      </c>
      <c r="C27" s="63">
        <f>SUM(O27:O27)</f>
        <v>0</v>
      </c>
      <c r="D27" s="84" t="s">
        <v>46</v>
      </c>
      <c r="E27" s="61"/>
      <c r="F27" s="58" t="s">
        <v>63</v>
      </c>
      <c r="G27" s="60">
        <v>1.1000000000000001</v>
      </c>
      <c r="H27" s="10" t="s">
        <v>44</v>
      </c>
      <c r="I27" s="60">
        <v>1.5</v>
      </c>
      <c r="J27" s="10" t="s">
        <v>43</v>
      </c>
      <c r="K27" s="83" t="s">
        <v>62</v>
      </c>
      <c r="L27" s="10" t="s">
        <v>61</v>
      </c>
      <c r="M27" s="59">
        <v>0.95</v>
      </c>
      <c r="N27" s="58" t="s">
        <v>41</v>
      </c>
      <c r="O27" s="16">
        <f>E27*G27*I27*60/60*M27</f>
        <v>0</v>
      </c>
      <c r="P27" s="11" t="s">
        <v>5</v>
      </c>
    </row>
    <row r="28" spans="1:16" ht="15" customHeight="1" x14ac:dyDescent="0.2">
      <c r="A28" s="6"/>
      <c r="B28" s="57" t="s">
        <v>14</v>
      </c>
      <c r="C28" s="47">
        <f>SUM(C27:C27)</f>
        <v>0</v>
      </c>
      <c r="D28" s="56"/>
      <c r="E28" s="55"/>
      <c r="F28" s="54"/>
      <c r="G28" s="55"/>
      <c r="H28" s="54"/>
      <c r="I28" s="55"/>
      <c r="J28" s="54"/>
      <c r="K28" s="55"/>
      <c r="L28" s="54"/>
      <c r="M28" s="54"/>
      <c r="N28" s="54"/>
      <c r="O28" s="54"/>
      <c r="P28" s="53"/>
    </row>
    <row r="29" spans="1:16" ht="15" customHeight="1" x14ac:dyDescent="0.15">
      <c r="A29" s="2" t="s">
        <v>60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64"/>
      <c r="N29" s="3"/>
      <c r="O29" s="3"/>
      <c r="P29" s="4"/>
    </row>
    <row r="30" spans="1:16" ht="15" customHeight="1" x14ac:dyDescent="0.2">
      <c r="A30" s="5"/>
      <c r="B30" s="70" t="s">
        <v>59</v>
      </c>
      <c r="C30" s="63">
        <f>SUM(O30:O30)</f>
        <v>0</v>
      </c>
      <c r="D30" s="62" t="s">
        <v>46</v>
      </c>
      <c r="E30" s="61"/>
      <c r="F30" s="10" t="s">
        <v>45</v>
      </c>
      <c r="G30" s="60">
        <v>1.5</v>
      </c>
      <c r="H30" s="10" t="s">
        <v>43</v>
      </c>
      <c r="I30" s="82">
        <v>1</v>
      </c>
      <c r="J30" s="10" t="s">
        <v>53</v>
      </c>
      <c r="K30" s="16" t="s">
        <v>57</v>
      </c>
      <c r="L30" s="10"/>
      <c r="M30" s="59"/>
      <c r="N30" s="58" t="s">
        <v>41</v>
      </c>
      <c r="O30" s="16">
        <f>E30*G30*I30</f>
        <v>0</v>
      </c>
      <c r="P30" s="11" t="s">
        <v>5</v>
      </c>
    </row>
    <row r="31" spans="1:16" ht="15" customHeight="1" x14ac:dyDescent="0.2">
      <c r="A31" s="5"/>
      <c r="B31" s="18" t="s">
        <v>58</v>
      </c>
      <c r="C31" s="21">
        <f>SUM(O31:O31)</f>
        <v>0</v>
      </c>
      <c r="D31" s="12" t="s">
        <v>46</v>
      </c>
      <c r="E31" s="68"/>
      <c r="F31" s="17" t="s">
        <v>45</v>
      </c>
      <c r="G31" s="67">
        <v>1.5</v>
      </c>
      <c r="H31" s="17" t="s">
        <v>43</v>
      </c>
      <c r="I31" s="81">
        <v>1</v>
      </c>
      <c r="J31" s="17" t="s">
        <v>53</v>
      </c>
      <c r="K31" s="13" t="s">
        <v>57</v>
      </c>
      <c r="L31" s="17"/>
      <c r="M31" s="65"/>
      <c r="N31" s="39" t="s">
        <v>41</v>
      </c>
      <c r="O31" s="13">
        <f t="shared" ref="O31" si="1">E31*G31*I31</f>
        <v>0</v>
      </c>
      <c r="P31" s="14" t="s">
        <v>5</v>
      </c>
    </row>
    <row r="32" spans="1:16" ht="15" customHeight="1" x14ac:dyDescent="0.2">
      <c r="A32" s="6"/>
      <c r="B32" s="57" t="s">
        <v>14</v>
      </c>
      <c r="C32" s="47">
        <f>SUM(C30:C31)</f>
        <v>0</v>
      </c>
      <c r="D32" s="56"/>
      <c r="E32" s="55"/>
      <c r="F32" s="54"/>
      <c r="G32" s="55"/>
      <c r="H32" s="54"/>
      <c r="I32" s="55"/>
      <c r="J32" s="54"/>
      <c r="K32" s="55"/>
      <c r="L32" s="54"/>
      <c r="M32" s="54"/>
      <c r="N32" s="54"/>
      <c r="O32" s="54"/>
      <c r="P32" s="53"/>
    </row>
    <row r="33" spans="1:16" ht="15" customHeight="1" x14ac:dyDescent="0.15">
      <c r="A33" s="2" t="s">
        <v>56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64"/>
      <c r="N33" s="3"/>
      <c r="O33" s="3"/>
      <c r="P33" s="4"/>
    </row>
    <row r="34" spans="1:16" ht="15" customHeight="1" x14ac:dyDescent="0.2">
      <c r="A34" s="5"/>
      <c r="B34" s="70" t="s">
        <v>55</v>
      </c>
      <c r="C34" s="63">
        <f>SUM(O34:O34)</f>
        <v>0</v>
      </c>
      <c r="D34" s="62" t="s">
        <v>46</v>
      </c>
      <c r="E34" s="61"/>
      <c r="F34" s="10" t="s">
        <v>45</v>
      </c>
      <c r="G34" s="60">
        <v>1.5</v>
      </c>
      <c r="H34" s="10" t="s">
        <v>43</v>
      </c>
      <c r="I34" s="69">
        <v>5</v>
      </c>
      <c r="J34" s="10" t="s">
        <v>42</v>
      </c>
      <c r="K34" s="16"/>
      <c r="L34" s="10"/>
      <c r="M34" s="59"/>
      <c r="N34" s="58" t="s">
        <v>41</v>
      </c>
      <c r="O34" s="16">
        <f>E34*G34*I34</f>
        <v>0</v>
      </c>
      <c r="P34" s="11" t="s">
        <v>5</v>
      </c>
    </row>
    <row r="35" spans="1:16" ht="15" customHeight="1" x14ac:dyDescent="0.2">
      <c r="A35" s="5"/>
      <c r="B35" s="12" t="s">
        <v>54</v>
      </c>
      <c r="C35" s="20">
        <f>SUM(O35:O35)</f>
        <v>0</v>
      </c>
      <c r="D35" s="12" t="s">
        <v>46</v>
      </c>
      <c r="E35" s="68"/>
      <c r="F35" s="17" t="s">
        <v>45</v>
      </c>
      <c r="G35" s="67">
        <v>1.5</v>
      </c>
      <c r="H35" s="17" t="s">
        <v>43</v>
      </c>
      <c r="I35" s="81">
        <v>1</v>
      </c>
      <c r="J35" s="17" t="s">
        <v>53</v>
      </c>
      <c r="K35" s="13" t="s">
        <v>52</v>
      </c>
      <c r="L35" s="17"/>
      <c r="M35" s="65"/>
      <c r="N35" s="39" t="s">
        <v>41</v>
      </c>
      <c r="O35" s="13">
        <f t="shared" ref="O35:O36" si="2">E35*G35*I35</f>
        <v>0</v>
      </c>
      <c r="P35" s="14" t="s">
        <v>5</v>
      </c>
    </row>
    <row r="36" spans="1:16" ht="15" customHeight="1" x14ac:dyDescent="0.2">
      <c r="A36" s="5"/>
      <c r="B36" s="15" t="s">
        <v>51</v>
      </c>
      <c r="C36" s="80">
        <f>SUM(O36:O36)</f>
        <v>0</v>
      </c>
      <c r="D36" s="79" t="s">
        <v>46</v>
      </c>
      <c r="E36" s="78"/>
      <c r="F36" s="75" t="s">
        <v>45</v>
      </c>
      <c r="G36" s="77">
        <v>1.5</v>
      </c>
      <c r="H36" s="75" t="s">
        <v>43</v>
      </c>
      <c r="I36" s="76">
        <v>5</v>
      </c>
      <c r="J36" s="75" t="s">
        <v>42</v>
      </c>
      <c r="K36" s="72"/>
      <c r="L36" s="75"/>
      <c r="M36" s="74"/>
      <c r="N36" s="73" t="s">
        <v>41</v>
      </c>
      <c r="O36" s="72">
        <f t="shared" si="2"/>
        <v>0</v>
      </c>
      <c r="P36" s="71" t="s">
        <v>5</v>
      </c>
    </row>
    <row r="37" spans="1:16" ht="15" customHeight="1" x14ac:dyDescent="0.2">
      <c r="A37" s="6"/>
      <c r="B37" s="57" t="s">
        <v>14</v>
      </c>
      <c r="C37" s="47">
        <f>SUM(C34:C36)</f>
        <v>0</v>
      </c>
      <c r="D37" s="56"/>
      <c r="E37" s="55"/>
      <c r="F37" s="54"/>
      <c r="G37" s="55"/>
      <c r="H37" s="54"/>
      <c r="I37" s="55"/>
      <c r="J37" s="54"/>
      <c r="K37" s="55"/>
      <c r="L37" s="54"/>
      <c r="M37" s="54"/>
      <c r="N37" s="54"/>
      <c r="O37" s="54"/>
      <c r="P37" s="53"/>
    </row>
    <row r="38" spans="1:16" ht="15" customHeight="1" x14ac:dyDescent="0.15">
      <c r="A38" s="2" t="s">
        <v>50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64"/>
      <c r="N38" s="3"/>
      <c r="O38" s="3"/>
      <c r="P38" s="4"/>
    </row>
    <row r="39" spans="1:16" ht="15" customHeight="1" x14ac:dyDescent="0.2">
      <c r="A39" s="5"/>
      <c r="B39" s="70" t="s">
        <v>49</v>
      </c>
      <c r="C39" s="63">
        <f>SUM(O39:O39)</f>
        <v>0</v>
      </c>
      <c r="D39" s="62" t="s">
        <v>46</v>
      </c>
      <c r="E39" s="61"/>
      <c r="F39" s="10" t="s">
        <v>45</v>
      </c>
      <c r="G39" s="60">
        <v>1.5</v>
      </c>
      <c r="H39" s="10" t="s">
        <v>43</v>
      </c>
      <c r="I39" s="69">
        <v>5</v>
      </c>
      <c r="J39" s="10" t="s">
        <v>42</v>
      </c>
      <c r="K39" s="16"/>
      <c r="L39" s="10"/>
      <c r="M39" s="59"/>
      <c r="N39" s="58" t="s">
        <v>41</v>
      </c>
      <c r="O39" s="16">
        <f>E39*G39*I39</f>
        <v>0</v>
      </c>
      <c r="P39" s="11" t="s">
        <v>5</v>
      </c>
    </row>
    <row r="40" spans="1:16" ht="15" customHeight="1" x14ac:dyDescent="0.2">
      <c r="A40" s="5"/>
      <c r="B40" s="18" t="s">
        <v>48</v>
      </c>
      <c r="C40" s="21">
        <f>SUM(O40:O40)</f>
        <v>0</v>
      </c>
      <c r="D40" s="12" t="s">
        <v>46</v>
      </c>
      <c r="E40" s="68"/>
      <c r="F40" s="17" t="s">
        <v>45</v>
      </c>
      <c r="G40" s="67">
        <v>1.5</v>
      </c>
      <c r="H40" s="17" t="s">
        <v>43</v>
      </c>
      <c r="I40" s="66">
        <v>5</v>
      </c>
      <c r="J40" s="17" t="s">
        <v>42</v>
      </c>
      <c r="K40" s="13"/>
      <c r="L40" s="17"/>
      <c r="M40" s="65"/>
      <c r="N40" s="39" t="s">
        <v>41</v>
      </c>
      <c r="O40" s="13">
        <f t="shared" ref="O40" si="3">E40*G40*I40</f>
        <v>0</v>
      </c>
      <c r="P40" s="14" t="s">
        <v>5</v>
      </c>
    </row>
    <row r="41" spans="1:16" ht="15" customHeight="1" x14ac:dyDescent="0.2">
      <c r="A41" s="6"/>
      <c r="B41" s="57" t="s">
        <v>14</v>
      </c>
      <c r="C41" s="47">
        <f>SUM(C39:C40)</f>
        <v>0</v>
      </c>
      <c r="D41" s="56"/>
      <c r="E41" s="55"/>
      <c r="F41" s="54"/>
      <c r="G41" s="54"/>
      <c r="H41" s="54"/>
      <c r="I41" s="55"/>
      <c r="J41" s="54"/>
      <c r="K41" s="55"/>
      <c r="L41" s="54"/>
      <c r="M41" s="54"/>
      <c r="N41" s="54"/>
      <c r="O41" s="54"/>
      <c r="P41" s="53"/>
    </row>
    <row r="42" spans="1:16" ht="15" customHeight="1" x14ac:dyDescent="0.15">
      <c r="A42" s="2" t="s">
        <v>47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64"/>
      <c r="N42" s="3"/>
      <c r="O42" s="3"/>
      <c r="P42" s="4"/>
    </row>
    <row r="43" spans="1:16" ht="15" customHeight="1" x14ac:dyDescent="0.2">
      <c r="A43" s="5"/>
      <c r="B43" s="2"/>
      <c r="C43" s="63">
        <f>SUM(O43:O43)</f>
        <v>0</v>
      </c>
      <c r="D43" s="62" t="s">
        <v>46</v>
      </c>
      <c r="E43" s="61"/>
      <c r="F43" s="10" t="s">
        <v>45</v>
      </c>
      <c r="G43" s="60">
        <v>1.1000000000000001</v>
      </c>
      <c r="H43" s="10" t="s">
        <v>44</v>
      </c>
      <c r="I43" s="60">
        <v>1.5</v>
      </c>
      <c r="J43" s="10" t="s">
        <v>43</v>
      </c>
      <c r="K43" s="40">
        <v>5</v>
      </c>
      <c r="L43" s="10" t="s">
        <v>42</v>
      </c>
      <c r="M43" s="59"/>
      <c r="N43" s="58" t="s">
        <v>41</v>
      </c>
      <c r="O43" s="16">
        <f>E43*G43*I43*K43</f>
        <v>0</v>
      </c>
      <c r="P43" s="11" t="s">
        <v>5</v>
      </c>
    </row>
    <row r="44" spans="1:16" ht="15" customHeight="1" x14ac:dyDescent="0.2">
      <c r="A44" s="6"/>
      <c r="B44" s="57" t="s">
        <v>14</v>
      </c>
      <c r="C44" s="47">
        <f>SUM(C43:C43)</f>
        <v>0</v>
      </c>
      <c r="D44" s="56"/>
      <c r="E44" s="55"/>
      <c r="F44" s="54"/>
      <c r="G44" s="55"/>
      <c r="H44" s="54"/>
      <c r="I44" s="55"/>
      <c r="J44" s="54"/>
      <c r="K44" s="55"/>
      <c r="L44" s="54"/>
      <c r="M44" s="54"/>
      <c r="N44" s="54"/>
      <c r="O44" s="54"/>
      <c r="P44" s="53"/>
    </row>
    <row r="45" spans="1:16" ht="24" customHeight="1" x14ac:dyDescent="0.2">
      <c r="A45" s="254" t="s">
        <v>102</v>
      </c>
      <c r="B45" s="255"/>
      <c r="C45" s="22" t="e">
        <f>SUM(C12,C18,C25,C28,C32,C37,C41,C44)</f>
        <v>#DIV/0!</v>
      </c>
      <c r="D45" s="23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5"/>
    </row>
  </sheetData>
  <mergeCells count="7">
    <mergeCell ref="A45:B45"/>
    <mergeCell ref="M1:N1"/>
    <mergeCell ref="I4:J4"/>
    <mergeCell ref="I5:J5"/>
    <mergeCell ref="I6:J6"/>
    <mergeCell ref="A8:B8"/>
    <mergeCell ref="D8:P8"/>
  </mergeCells>
  <phoneticPr fontId="2"/>
  <printOptions horizontalCentered="1"/>
  <pageMargins left="0.59055118110236227" right="0.59055118110236227" top="0.39370078740157483" bottom="0.39370078740157483" header="0.39370078740157483" footer="0.3937007874015748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3405E-6864-45A2-B4A9-DC125A55FFE1}">
  <dimension ref="B1:B45"/>
  <sheetViews>
    <sheetView view="pageBreakPreview" zoomScaleNormal="100" zoomScaleSheetLayoutView="100" workbookViewId="0">
      <selection activeCell="G12" sqref="G12"/>
    </sheetView>
  </sheetViews>
  <sheetFormatPr defaultColWidth="9" defaultRowHeight="13.2" x14ac:dyDescent="0.2"/>
  <cols>
    <col min="1" max="1" width="0.77734375" style="101" customWidth="1"/>
    <col min="2" max="2" width="84.6640625" style="101" customWidth="1"/>
    <col min="3" max="256" width="9" style="101"/>
    <col min="257" max="257" width="0.77734375" style="101" customWidth="1"/>
    <col min="258" max="258" width="84.6640625" style="101" customWidth="1"/>
    <col min="259" max="512" width="9" style="101"/>
    <col min="513" max="513" width="0.77734375" style="101" customWidth="1"/>
    <col min="514" max="514" width="84.6640625" style="101" customWidth="1"/>
    <col min="515" max="768" width="9" style="101"/>
    <col min="769" max="769" width="0.77734375" style="101" customWidth="1"/>
    <col min="770" max="770" width="84.6640625" style="101" customWidth="1"/>
    <col min="771" max="1024" width="9" style="101"/>
    <col min="1025" max="1025" width="0.77734375" style="101" customWidth="1"/>
    <col min="1026" max="1026" width="84.6640625" style="101" customWidth="1"/>
    <col min="1027" max="1280" width="9" style="101"/>
    <col min="1281" max="1281" width="0.77734375" style="101" customWidth="1"/>
    <col min="1282" max="1282" width="84.6640625" style="101" customWidth="1"/>
    <col min="1283" max="1536" width="9" style="101"/>
    <col min="1537" max="1537" width="0.77734375" style="101" customWidth="1"/>
    <col min="1538" max="1538" width="84.6640625" style="101" customWidth="1"/>
    <col min="1539" max="1792" width="9" style="101"/>
    <col min="1793" max="1793" width="0.77734375" style="101" customWidth="1"/>
    <col min="1794" max="1794" width="84.6640625" style="101" customWidth="1"/>
    <col min="1795" max="2048" width="9" style="101"/>
    <col min="2049" max="2049" width="0.77734375" style="101" customWidth="1"/>
    <col min="2050" max="2050" width="84.6640625" style="101" customWidth="1"/>
    <col min="2051" max="2304" width="9" style="101"/>
    <col min="2305" max="2305" width="0.77734375" style="101" customWidth="1"/>
    <col min="2306" max="2306" width="84.6640625" style="101" customWidth="1"/>
    <col min="2307" max="2560" width="9" style="101"/>
    <col min="2561" max="2561" width="0.77734375" style="101" customWidth="1"/>
    <col min="2562" max="2562" width="84.6640625" style="101" customWidth="1"/>
    <col min="2563" max="2816" width="9" style="101"/>
    <col min="2817" max="2817" width="0.77734375" style="101" customWidth="1"/>
    <col min="2818" max="2818" width="84.6640625" style="101" customWidth="1"/>
    <col min="2819" max="3072" width="9" style="101"/>
    <col min="3073" max="3073" width="0.77734375" style="101" customWidth="1"/>
    <col min="3074" max="3074" width="84.6640625" style="101" customWidth="1"/>
    <col min="3075" max="3328" width="9" style="101"/>
    <col min="3329" max="3329" width="0.77734375" style="101" customWidth="1"/>
    <col min="3330" max="3330" width="84.6640625" style="101" customWidth="1"/>
    <col min="3331" max="3584" width="9" style="101"/>
    <col min="3585" max="3585" width="0.77734375" style="101" customWidth="1"/>
    <col min="3586" max="3586" width="84.6640625" style="101" customWidth="1"/>
    <col min="3587" max="3840" width="9" style="101"/>
    <col min="3841" max="3841" width="0.77734375" style="101" customWidth="1"/>
    <col min="3842" max="3842" width="84.6640625" style="101" customWidth="1"/>
    <col min="3843" max="4096" width="9" style="101"/>
    <col min="4097" max="4097" width="0.77734375" style="101" customWidth="1"/>
    <col min="4098" max="4098" width="84.6640625" style="101" customWidth="1"/>
    <col min="4099" max="4352" width="9" style="101"/>
    <col min="4353" max="4353" width="0.77734375" style="101" customWidth="1"/>
    <col min="4354" max="4354" width="84.6640625" style="101" customWidth="1"/>
    <col min="4355" max="4608" width="9" style="101"/>
    <col min="4609" max="4609" width="0.77734375" style="101" customWidth="1"/>
    <col min="4610" max="4610" width="84.6640625" style="101" customWidth="1"/>
    <col min="4611" max="4864" width="9" style="101"/>
    <col min="4865" max="4865" width="0.77734375" style="101" customWidth="1"/>
    <col min="4866" max="4866" width="84.6640625" style="101" customWidth="1"/>
    <col min="4867" max="5120" width="9" style="101"/>
    <col min="5121" max="5121" width="0.77734375" style="101" customWidth="1"/>
    <col min="5122" max="5122" width="84.6640625" style="101" customWidth="1"/>
    <col min="5123" max="5376" width="9" style="101"/>
    <col min="5377" max="5377" width="0.77734375" style="101" customWidth="1"/>
    <col min="5378" max="5378" width="84.6640625" style="101" customWidth="1"/>
    <col min="5379" max="5632" width="9" style="101"/>
    <col min="5633" max="5633" width="0.77734375" style="101" customWidth="1"/>
    <col min="5634" max="5634" width="84.6640625" style="101" customWidth="1"/>
    <col min="5635" max="5888" width="9" style="101"/>
    <col min="5889" max="5889" width="0.77734375" style="101" customWidth="1"/>
    <col min="5890" max="5890" width="84.6640625" style="101" customWidth="1"/>
    <col min="5891" max="6144" width="9" style="101"/>
    <col min="6145" max="6145" width="0.77734375" style="101" customWidth="1"/>
    <col min="6146" max="6146" width="84.6640625" style="101" customWidth="1"/>
    <col min="6147" max="6400" width="9" style="101"/>
    <col min="6401" max="6401" width="0.77734375" style="101" customWidth="1"/>
    <col min="6402" max="6402" width="84.6640625" style="101" customWidth="1"/>
    <col min="6403" max="6656" width="9" style="101"/>
    <col min="6657" max="6657" width="0.77734375" style="101" customWidth="1"/>
    <col min="6658" max="6658" width="84.6640625" style="101" customWidth="1"/>
    <col min="6659" max="6912" width="9" style="101"/>
    <col min="6913" max="6913" width="0.77734375" style="101" customWidth="1"/>
    <col min="6914" max="6914" width="84.6640625" style="101" customWidth="1"/>
    <col min="6915" max="7168" width="9" style="101"/>
    <col min="7169" max="7169" width="0.77734375" style="101" customWidth="1"/>
    <col min="7170" max="7170" width="84.6640625" style="101" customWidth="1"/>
    <col min="7171" max="7424" width="9" style="101"/>
    <col min="7425" max="7425" width="0.77734375" style="101" customWidth="1"/>
    <col min="7426" max="7426" width="84.6640625" style="101" customWidth="1"/>
    <col min="7427" max="7680" width="9" style="101"/>
    <col min="7681" max="7681" width="0.77734375" style="101" customWidth="1"/>
    <col min="7682" max="7682" width="84.6640625" style="101" customWidth="1"/>
    <col min="7683" max="7936" width="9" style="101"/>
    <col min="7937" max="7937" width="0.77734375" style="101" customWidth="1"/>
    <col min="7938" max="7938" width="84.6640625" style="101" customWidth="1"/>
    <col min="7939" max="8192" width="9" style="101"/>
    <col min="8193" max="8193" width="0.77734375" style="101" customWidth="1"/>
    <col min="8194" max="8194" width="84.6640625" style="101" customWidth="1"/>
    <col min="8195" max="8448" width="9" style="101"/>
    <col min="8449" max="8449" width="0.77734375" style="101" customWidth="1"/>
    <col min="8450" max="8450" width="84.6640625" style="101" customWidth="1"/>
    <col min="8451" max="8704" width="9" style="101"/>
    <col min="8705" max="8705" width="0.77734375" style="101" customWidth="1"/>
    <col min="8706" max="8706" width="84.6640625" style="101" customWidth="1"/>
    <col min="8707" max="8960" width="9" style="101"/>
    <col min="8961" max="8961" width="0.77734375" style="101" customWidth="1"/>
    <col min="8962" max="8962" width="84.6640625" style="101" customWidth="1"/>
    <col min="8963" max="9216" width="9" style="101"/>
    <col min="9217" max="9217" width="0.77734375" style="101" customWidth="1"/>
    <col min="9218" max="9218" width="84.6640625" style="101" customWidth="1"/>
    <col min="9219" max="9472" width="9" style="101"/>
    <col min="9473" max="9473" width="0.77734375" style="101" customWidth="1"/>
    <col min="9474" max="9474" width="84.6640625" style="101" customWidth="1"/>
    <col min="9475" max="9728" width="9" style="101"/>
    <col min="9729" max="9729" width="0.77734375" style="101" customWidth="1"/>
    <col min="9730" max="9730" width="84.6640625" style="101" customWidth="1"/>
    <col min="9731" max="9984" width="9" style="101"/>
    <col min="9985" max="9985" width="0.77734375" style="101" customWidth="1"/>
    <col min="9986" max="9986" width="84.6640625" style="101" customWidth="1"/>
    <col min="9987" max="10240" width="9" style="101"/>
    <col min="10241" max="10241" width="0.77734375" style="101" customWidth="1"/>
    <col min="10242" max="10242" width="84.6640625" style="101" customWidth="1"/>
    <col min="10243" max="10496" width="9" style="101"/>
    <col min="10497" max="10497" width="0.77734375" style="101" customWidth="1"/>
    <col min="10498" max="10498" width="84.6640625" style="101" customWidth="1"/>
    <col min="10499" max="10752" width="9" style="101"/>
    <col min="10753" max="10753" width="0.77734375" style="101" customWidth="1"/>
    <col min="10754" max="10754" width="84.6640625" style="101" customWidth="1"/>
    <col min="10755" max="11008" width="9" style="101"/>
    <col min="11009" max="11009" width="0.77734375" style="101" customWidth="1"/>
    <col min="11010" max="11010" width="84.6640625" style="101" customWidth="1"/>
    <col min="11011" max="11264" width="9" style="101"/>
    <col min="11265" max="11265" width="0.77734375" style="101" customWidth="1"/>
    <col min="11266" max="11266" width="84.6640625" style="101" customWidth="1"/>
    <col min="11267" max="11520" width="9" style="101"/>
    <col min="11521" max="11521" width="0.77734375" style="101" customWidth="1"/>
    <col min="11522" max="11522" width="84.6640625" style="101" customWidth="1"/>
    <col min="11523" max="11776" width="9" style="101"/>
    <col min="11777" max="11777" width="0.77734375" style="101" customWidth="1"/>
    <col min="11778" max="11778" width="84.6640625" style="101" customWidth="1"/>
    <col min="11779" max="12032" width="9" style="101"/>
    <col min="12033" max="12033" width="0.77734375" style="101" customWidth="1"/>
    <col min="12034" max="12034" width="84.6640625" style="101" customWidth="1"/>
    <col min="12035" max="12288" width="9" style="101"/>
    <col min="12289" max="12289" width="0.77734375" style="101" customWidth="1"/>
    <col min="12290" max="12290" width="84.6640625" style="101" customWidth="1"/>
    <col min="12291" max="12544" width="9" style="101"/>
    <col min="12545" max="12545" width="0.77734375" style="101" customWidth="1"/>
    <col min="12546" max="12546" width="84.6640625" style="101" customWidth="1"/>
    <col min="12547" max="12800" width="9" style="101"/>
    <col min="12801" max="12801" width="0.77734375" style="101" customWidth="1"/>
    <col min="12802" max="12802" width="84.6640625" style="101" customWidth="1"/>
    <col min="12803" max="13056" width="9" style="101"/>
    <col min="13057" max="13057" width="0.77734375" style="101" customWidth="1"/>
    <col min="13058" max="13058" width="84.6640625" style="101" customWidth="1"/>
    <col min="13059" max="13312" width="9" style="101"/>
    <col min="13313" max="13313" width="0.77734375" style="101" customWidth="1"/>
    <col min="13314" max="13314" width="84.6640625" style="101" customWidth="1"/>
    <col min="13315" max="13568" width="9" style="101"/>
    <col min="13569" max="13569" width="0.77734375" style="101" customWidth="1"/>
    <col min="13570" max="13570" width="84.6640625" style="101" customWidth="1"/>
    <col min="13571" max="13824" width="9" style="101"/>
    <col min="13825" max="13825" width="0.77734375" style="101" customWidth="1"/>
    <col min="13826" max="13826" width="84.6640625" style="101" customWidth="1"/>
    <col min="13827" max="14080" width="9" style="101"/>
    <col min="14081" max="14081" width="0.77734375" style="101" customWidth="1"/>
    <col min="14082" max="14082" width="84.6640625" style="101" customWidth="1"/>
    <col min="14083" max="14336" width="9" style="101"/>
    <col min="14337" max="14337" width="0.77734375" style="101" customWidth="1"/>
    <col min="14338" max="14338" width="84.6640625" style="101" customWidth="1"/>
    <col min="14339" max="14592" width="9" style="101"/>
    <col min="14593" max="14593" width="0.77734375" style="101" customWidth="1"/>
    <col min="14594" max="14594" width="84.6640625" style="101" customWidth="1"/>
    <col min="14595" max="14848" width="9" style="101"/>
    <col min="14849" max="14849" width="0.77734375" style="101" customWidth="1"/>
    <col min="14850" max="14850" width="84.6640625" style="101" customWidth="1"/>
    <col min="14851" max="15104" width="9" style="101"/>
    <col min="15105" max="15105" width="0.77734375" style="101" customWidth="1"/>
    <col min="15106" max="15106" width="84.6640625" style="101" customWidth="1"/>
    <col min="15107" max="15360" width="9" style="101"/>
    <col min="15361" max="15361" width="0.77734375" style="101" customWidth="1"/>
    <col min="15362" max="15362" width="84.6640625" style="101" customWidth="1"/>
    <col min="15363" max="15616" width="9" style="101"/>
    <col min="15617" max="15617" width="0.77734375" style="101" customWidth="1"/>
    <col min="15618" max="15618" width="84.6640625" style="101" customWidth="1"/>
    <col min="15619" max="15872" width="9" style="101"/>
    <col min="15873" max="15873" width="0.77734375" style="101" customWidth="1"/>
    <col min="15874" max="15874" width="84.6640625" style="101" customWidth="1"/>
    <col min="15875" max="16128" width="9" style="101"/>
    <col min="16129" max="16129" width="0.77734375" style="101" customWidth="1"/>
    <col min="16130" max="16130" width="84.6640625" style="101" customWidth="1"/>
    <col min="16131" max="16384" width="9" style="101"/>
  </cols>
  <sheetData>
    <row r="1" spans="2:2" ht="53.25" customHeight="1" x14ac:dyDescent="0.2"/>
    <row r="2" spans="2:2" ht="20.100000000000001" customHeight="1" x14ac:dyDescent="0.2">
      <c r="B2" s="102" t="s">
        <v>103</v>
      </c>
    </row>
    <row r="3" spans="2:2" ht="14.4" customHeight="1" x14ac:dyDescent="0.2"/>
    <row r="4" spans="2:2" ht="14.4" customHeight="1" x14ac:dyDescent="0.2">
      <c r="B4" s="101" t="s">
        <v>104</v>
      </c>
    </row>
    <row r="5" spans="2:2" ht="14.4" customHeight="1" x14ac:dyDescent="0.2"/>
    <row r="6" spans="2:2" ht="14.4" customHeight="1" x14ac:dyDescent="0.2">
      <c r="B6" s="101" t="s">
        <v>105</v>
      </c>
    </row>
    <row r="7" spans="2:2" ht="12" customHeight="1" x14ac:dyDescent="0.2">
      <c r="B7" s="101" t="s">
        <v>106</v>
      </c>
    </row>
    <row r="8" spans="2:2" ht="14.4" customHeight="1" x14ac:dyDescent="0.2"/>
    <row r="9" spans="2:2" ht="14.4" customHeight="1" x14ac:dyDescent="0.2">
      <c r="B9" s="103" t="s">
        <v>107</v>
      </c>
    </row>
    <row r="10" spans="2:2" ht="14.4" customHeight="1" x14ac:dyDescent="0.2">
      <c r="B10" s="103"/>
    </row>
    <row r="11" spans="2:2" ht="14.4" customHeight="1" x14ac:dyDescent="0.2">
      <c r="B11" s="101" t="s">
        <v>108</v>
      </c>
    </row>
    <row r="12" spans="2:2" ht="14.4" customHeight="1" x14ac:dyDescent="0.2"/>
    <row r="13" spans="2:2" ht="39.9" customHeight="1" x14ac:dyDescent="0.2">
      <c r="B13" s="104" t="s">
        <v>109</v>
      </c>
    </row>
    <row r="14" spans="2:2" ht="14.4" customHeight="1" x14ac:dyDescent="0.2"/>
    <row r="15" spans="2:2" ht="14.4" customHeight="1" x14ac:dyDescent="0.2">
      <c r="B15" s="103" t="s">
        <v>110</v>
      </c>
    </row>
    <row r="16" spans="2:2" ht="14.4" customHeight="1" x14ac:dyDescent="0.2">
      <c r="B16" s="101" t="s">
        <v>111</v>
      </c>
    </row>
    <row r="17" spans="2:2" ht="14.4" customHeight="1" x14ac:dyDescent="0.2">
      <c r="B17" s="101" t="s">
        <v>112</v>
      </c>
    </row>
    <row r="18" spans="2:2" ht="14.4" customHeight="1" x14ac:dyDescent="0.2">
      <c r="B18" s="101" t="s">
        <v>113</v>
      </c>
    </row>
    <row r="19" spans="2:2" ht="14.4" customHeight="1" x14ac:dyDescent="0.2">
      <c r="B19" s="101" t="s">
        <v>114</v>
      </c>
    </row>
    <row r="20" spans="2:2" ht="14.4" customHeight="1" x14ac:dyDescent="0.2">
      <c r="B20" s="101" t="s">
        <v>115</v>
      </c>
    </row>
    <row r="21" spans="2:2" ht="14.4" customHeight="1" x14ac:dyDescent="0.2">
      <c r="B21" s="101" t="s">
        <v>116</v>
      </c>
    </row>
    <row r="22" spans="2:2" ht="14.4" customHeight="1" x14ac:dyDescent="0.2">
      <c r="B22" s="101" t="s">
        <v>117</v>
      </c>
    </row>
    <row r="23" spans="2:2" ht="14.4" customHeight="1" x14ac:dyDescent="0.2">
      <c r="B23" s="101" t="s">
        <v>118</v>
      </c>
    </row>
    <row r="24" spans="2:2" ht="14.4" customHeight="1" x14ac:dyDescent="0.2">
      <c r="B24" s="101" t="s">
        <v>119</v>
      </c>
    </row>
    <row r="25" spans="2:2" ht="14.4" customHeight="1" x14ac:dyDescent="0.2">
      <c r="B25" s="101" t="s">
        <v>120</v>
      </c>
    </row>
    <row r="26" spans="2:2" ht="14.4" customHeight="1" x14ac:dyDescent="0.2">
      <c r="B26" s="101" t="s">
        <v>121</v>
      </c>
    </row>
    <row r="27" spans="2:2" ht="14.4" customHeight="1" x14ac:dyDescent="0.2">
      <c r="B27" s="101" t="s">
        <v>122</v>
      </c>
    </row>
    <row r="28" spans="2:2" ht="14.4" customHeight="1" x14ac:dyDescent="0.2">
      <c r="B28" s="101" t="s">
        <v>123</v>
      </c>
    </row>
    <row r="29" spans="2:2" ht="14.4" customHeight="1" x14ac:dyDescent="0.2">
      <c r="B29" s="101" t="s">
        <v>124</v>
      </c>
    </row>
    <row r="30" spans="2:2" ht="14.4" customHeight="1" x14ac:dyDescent="0.2">
      <c r="B30" s="101" t="s">
        <v>125</v>
      </c>
    </row>
    <row r="31" spans="2:2" ht="14.4" customHeight="1" x14ac:dyDescent="0.2">
      <c r="B31" s="101" t="s">
        <v>126</v>
      </c>
    </row>
    <row r="32" spans="2:2" ht="14.4" customHeight="1" x14ac:dyDescent="0.2">
      <c r="B32" s="101" t="s">
        <v>127</v>
      </c>
    </row>
    <row r="33" spans="2:2" ht="14.4" customHeight="1" x14ac:dyDescent="0.2">
      <c r="B33" s="101" t="s">
        <v>128</v>
      </c>
    </row>
    <row r="34" spans="2:2" ht="14.4" customHeight="1" x14ac:dyDescent="0.2">
      <c r="B34" s="101" t="s">
        <v>129</v>
      </c>
    </row>
    <row r="35" spans="2:2" ht="14.4" customHeight="1" x14ac:dyDescent="0.2">
      <c r="B35" s="101" t="s">
        <v>130</v>
      </c>
    </row>
    <row r="36" spans="2:2" ht="14.4" customHeight="1" x14ac:dyDescent="0.2">
      <c r="B36" s="101" t="s">
        <v>131</v>
      </c>
    </row>
    <row r="37" spans="2:2" ht="14.4" customHeight="1" x14ac:dyDescent="0.2">
      <c r="B37" s="101" t="s">
        <v>126</v>
      </c>
    </row>
    <row r="38" spans="2:2" ht="14.4" customHeight="1" x14ac:dyDescent="0.2">
      <c r="B38" s="101" t="s">
        <v>132</v>
      </c>
    </row>
    <row r="39" spans="2:2" ht="39.9" customHeight="1" x14ac:dyDescent="0.2">
      <c r="B39" s="104" t="s">
        <v>109</v>
      </c>
    </row>
    <row r="40" spans="2:2" ht="14.4" customHeight="1" x14ac:dyDescent="0.2"/>
    <row r="41" spans="2:2" ht="44.1" customHeight="1" x14ac:dyDescent="0.2">
      <c r="B41" s="105" t="s">
        <v>133</v>
      </c>
    </row>
    <row r="42" spans="2:2" ht="14.4" customHeight="1" x14ac:dyDescent="0.2"/>
    <row r="43" spans="2:2" ht="14.4" customHeight="1" x14ac:dyDescent="0.2">
      <c r="B43" s="103" t="s">
        <v>134</v>
      </c>
    </row>
    <row r="44" spans="2:2" ht="5.0999999999999996" customHeight="1" x14ac:dyDescent="0.2">
      <c r="B44" s="103"/>
    </row>
    <row r="45" spans="2:2" ht="60" customHeight="1" x14ac:dyDescent="0.2">
      <c r="B45" s="106"/>
    </row>
  </sheetData>
  <phoneticPr fontId="2"/>
  <printOptions horizontalCentered="1"/>
  <pageMargins left="0.78740157480314965" right="0.59055118110236227" top="0.59055118110236227" bottom="0.39370078740157483" header="0.51181102362204722" footer="0.51181102362204722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B80EF-2681-497D-8A1C-8A3DBF95146C}">
  <dimension ref="B1:B33"/>
  <sheetViews>
    <sheetView view="pageBreakPreview" zoomScaleNormal="100" zoomScaleSheetLayoutView="100" workbookViewId="0">
      <selection activeCell="E11" sqref="E11"/>
    </sheetView>
  </sheetViews>
  <sheetFormatPr defaultColWidth="9" defaultRowHeight="13.2" x14ac:dyDescent="0.2"/>
  <cols>
    <col min="1" max="1" width="0.77734375" style="101" customWidth="1"/>
    <col min="2" max="2" width="85.6640625" style="101" customWidth="1"/>
    <col min="3" max="256" width="9" style="101"/>
    <col min="257" max="257" width="0.77734375" style="101" customWidth="1"/>
    <col min="258" max="258" width="85.6640625" style="101" customWidth="1"/>
    <col min="259" max="512" width="9" style="101"/>
    <col min="513" max="513" width="0.77734375" style="101" customWidth="1"/>
    <col min="514" max="514" width="85.6640625" style="101" customWidth="1"/>
    <col min="515" max="768" width="9" style="101"/>
    <col min="769" max="769" width="0.77734375" style="101" customWidth="1"/>
    <col min="770" max="770" width="85.6640625" style="101" customWidth="1"/>
    <col min="771" max="1024" width="9" style="101"/>
    <col min="1025" max="1025" width="0.77734375" style="101" customWidth="1"/>
    <col min="1026" max="1026" width="85.6640625" style="101" customWidth="1"/>
    <col min="1027" max="1280" width="9" style="101"/>
    <col min="1281" max="1281" width="0.77734375" style="101" customWidth="1"/>
    <col min="1282" max="1282" width="85.6640625" style="101" customWidth="1"/>
    <col min="1283" max="1536" width="9" style="101"/>
    <col min="1537" max="1537" width="0.77734375" style="101" customWidth="1"/>
    <col min="1538" max="1538" width="85.6640625" style="101" customWidth="1"/>
    <col min="1539" max="1792" width="9" style="101"/>
    <col min="1793" max="1793" width="0.77734375" style="101" customWidth="1"/>
    <col min="1794" max="1794" width="85.6640625" style="101" customWidth="1"/>
    <col min="1795" max="2048" width="9" style="101"/>
    <col min="2049" max="2049" width="0.77734375" style="101" customWidth="1"/>
    <col min="2050" max="2050" width="85.6640625" style="101" customWidth="1"/>
    <col min="2051" max="2304" width="9" style="101"/>
    <col min="2305" max="2305" width="0.77734375" style="101" customWidth="1"/>
    <col min="2306" max="2306" width="85.6640625" style="101" customWidth="1"/>
    <col min="2307" max="2560" width="9" style="101"/>
    <col min="2561" max="2561" width="0.77734375" style="101" customWidth="1"/>
    <col min="2562" max="2562" width="85.6640625" style="101" customWidth="1"/>
    <col min="2563" max="2816" width="9" style="101"/>
    <col min="2817" max="2817" width="0.77734375" style="101" customWidth="1"/>
    <col min="2818" max="2818" width="85.6640625" style="101" customWidth="1"/>
    <col min="2819" max="3072" width="9" style="101"/>
    <col min="3073" max="3073" width="0.77734375" style="101" customWidth="1"/>
    <col min="3074" max="3074" width="85.6640625" style="101" customWidth="1"/>
    <col min="3075" max="3328" width="9" style="101"/>
    <col min="3329" max="3329" width="0.77734375" style="101" customWidth="1"/>
    <col min="3330" max="3330" width="85.6640625" style="101" customWidth="1"/>
    <col min="3331" max="3584" width="9" style="101"/>
    <col min="3585" max="3585" width="0.77734375" style="101" customWidth="1"/>
    <col min="3586" max="3586" width="85.6640625" style="101" customWidth="1"/>
    <col min="3587" max="3840" width="9" style="101"/>
    <col min="3841" max="3841" width="0.77734375" style="101" customWidth="1"/>
    <col min="3842" max="3842" width="85.6640625" style="101" customWidth="1"/>
    <col min="3843" max="4096" width="9" style="101"/>
    <col min="4097" max="4097" width="0.77734375" style="101" customWidth="1"/>
    <col min="4098" max="4098" width="85.6640625" style="101" customWidth="1"/>
    <col min="4099" max="4352" width="9" style="101"/>
    <col min="4353" max="4353" width="0.77734375" style="101" customWidth="1"/>
    <col min="4354" max="4354" width="85.6640625" style="101" customWidth="1"/>
    <col min="4355" max="4608" width="9" style="101"/>
    <col min="4609" max="4609" width="0.77734375" style="101" customWidth="1"/>
    <col min="4610" max="4610" width="85.6640625" style="101" customWidth="1"/>
    <col min="4611" max="4864" width="9" style="101"/>
    <col min="4865" max="4865" width="0.77734375" style="101" customWidth="1"/>
    <col min="4866" max="4866" width="85.6640625" style="101" customWidth="1"/>
    <col min="4867" max="5120" width="9" style="101"/>
    <col min="5121" max="5121" width="0.77734375" style="101" customWidth="1"/>
    <col min="5122" max="5122" width="85.6640625" style="101" customWidth="1"/>
    <col min="5123" max="5376" width="9" style="101"/>
    <col min="5377" max="5377" width="0.77734375" style="101" customWidth="1"/>
    <col min="5378" max="5378" width="85.6640625" style="101" customWidth="1"/>
    <col min="5379" max="5632" width="9" style="101"/>
    <col min="5633" max="5633" width="0.77734375" style="101" customWidth="1"/>
    <col min="5634" max="5634" width="85.6640625" style="101" customWidth="1"/>
    <col min="5635" max="5888" width="9" style="101"/>
    <col min="5889" max="5889" width="0.77734375" style="101" customWidth="1"/>
    <col min="5890" max="5890" width="85.6640625" style="101" customWidth="1"/>
    <col min="5891" max="6144" width="9" style="101"/>
    <col min="6145" max="6145" width="0.77734375" style="101" customWidth="1"/>
    <col min="6146" max="6146" width="85.6640625" style="101" customWidth="1"/>
    <col min="6147" max="6400" width="9" style="101"/>
    <col min="6401" max="6401" width="0.77734375" style="101" customWidth="1"/>
    <col min="6402" max="6402" width="85.6640625" style="101" customWidth="1"/>
    <col min="6403" max="6656" width="9" style="101"/>
    <col min="6657" max="6657" width="0.77734375" style="101" customWidth="1"/>
    <col min="6658" max="6658" width="85.6640625" style="101" customWidth="1"/>
    <col min="6659" max="6912" width="9" style="101"/>
    <col min="6913" max="6913" width="0.77734375" style="101" customWidth="1"/>
    <col min="6914" max="6914" width="85.6640625" style="101" customWidth="1"/>
    <col min="6915" max="7168" width="9" style="101"/>
    <col min="7169" max="7169" width="0.77734375" style="101" customWidth="1"/>
    <col min="7170" max="7170" width="85.6640625" style="101" customWidth="1"/>
    <col min="7171" max="7424" width="9" style="101"/>
    <col min="7425" max="7425" width="0.77734375" style="101" customWidth="1"/>
    <col min="7426" max="7426" width="85.6640625" style="101" customWidth="1"/>
    <col min="7427" max="7680" width="9" style="101"/>
    <col min="7681" max="7681" width="0.77734375" style="101" customWidth="1"/>
    <col min="7682" max="7682" width="85.6640625" style="101" customWidth="1"/>
    <col min="7683" max="7936" width="9" style="101"/>
    <col min="7937" max="7937" width="0.77734375" style="101" customWidth="1"/>
    <col min="7938" max="7938" width="85.6640625" style="101" customWidth="1"/>
    <col min="7939" max="8192" width="9" style="101"/>
    <col min="8193" max="8193" width="0.77734375" style="101" customWidth="1"/>
    <col min="8194" max="8194" width="85.6640625" style="101" customWidth="1"/>
    <col min="8195" max="8448" width="9" style="101"/>
    <col min="8449" max="8449" width="0.77734375" style="101" customWidth="1"/>
    <col min="8450" max="8450" width="85.6640625" style="101" customWidth="1"/>
    <col min="8451" max="8704" width="9" style="101"/>
    <col min="8705" max="8705" width="0.77734375" style="101" customWidth="1"/>
    <col min="8706" max="8706" width="85.6640625" style="101" customWidth="1"/>
    <col min="8707" max="8960" width="9" style="101"/>
    <col min="8961" max="8961" width="0.77734375" style="101" customWidth="1"/>
    <col min="8962" max="8962" width="85.6640625" style="101" customWidth="1"/>
    <col min="8963" max="9216" width="9" style="101"/>
    <col min="9217" max="9217" width="0.77734375" style="101" customWidth="1"/>
    <col min="9218" max="9218" width="85.6640625" style="101" customWidth="1"/>
    <col min="9219" max="9472" width="9" style="101"/>
    <col min="9473" max="9473" width="0.77734375" style="101" customWidth="1"/>
    <col min="9474" max="9474" width="85.6640625" style="101" customWidth="1"/>
    <col min="9475" max="9728" width="9" style="101"/>
    <col min="9729" max="9729" width="0.77734375" style="101" customWidth="1"/>
    <col min="9730" max="9730" width="85.6640625" style="101" customWidth="1"/>
    <col min="9731" max="9984" width="9" style="101"/>
    <col min="9985" max="9985" width="0.77734375" style="101" customWidth="1"/>
    <col min="9986" max="9986" width="85.6640625" style="101" customWidth="1"/>
    <col min="9987" max="10240" width="9" style="101"/>
    <col min="10241" max="10241" width="0.77734375" style="101" customWidth="1"/>
    <col min="10242" max="10242" width="85.6640625" style="101" customWidth="1"/>
    <col min="10243" max="10496" width="9" style="101"/>
    <col min="10497" max="10497" width="0.77734375" style="101" customWidth="1"/>
    <col min="10498" max="10498" width="85.6640625" style="101" customWidth="1"/>
    <col min="10499" max="10752" width="9" style="101"/>
    <col min="10753" max="10753" width="0.77734375" style="101" customWidth="1"/>
    <col min="10754" max="10754" width="85.6640625" style="101" customWidth="1"/>
    <col min="10755" max="11008" width="9" style="101"/>
    <col min="11009" max="11009" width="0.77734375" style="101" customWidth="1"/>
    <col min="11010" max="11010" width="85.6640625" style="101" customWidth="1"/>
    <col min="11011" max="11264" width="9" style="101"/>
    <col min="11265" max="11265" width="0.77734375" style="101" customWidth="1"/>
    <col min="11266" max="11266" width="85.6640625" style="101" customWidth="1"/>
    <col min="11267" max="11520" width="9" style="101"/>
    <col min="11521" max="11521" width="0.77734375" style="101" customWidth="1"/>
    <col min="11522" max="11522" width="85.6640625" style="101" customWidth="1"/>
    <col min="11523" max="11776" width="9" style="101"/>
    <col min="11777" max="11777" width="0.77734375" style="101" customWidth="1"/>
    <col min="11778" max="11778" width="85.6640625" style="101" customWidth="1"/>
    <col min="11779" max="12032" width="9" style="101"/>
    <col min="12033" max="12033" width="0.77734375" style="101" customWidth="1"/>
    <col min="12034" max="12034" width="85.6640625" style="101" customWidth="1"/>
    <col min="12035" max="12288" width="9" style="101"/>
    <col min="12289" max="12289" width="0.77734375" style="101" customWidth="1"/>
    <col min="12290" max="12290" width="85.6640625" style="101" customWidth="1"/>
    <col min="12291" max="12544" width="9" style="101"/>
    <col min="12545" max="12545" width="0.77734375" style="101" customWidth="1"/>
    <col min="12546" max="12546" width="85.6640625" style="101" customWidth="1"/>
    <col min="12547" max="12800" width="9" style="101"/>
    <col min="12801" max="12801" width="0.77734375" style="101" customWidth="1"/>
    <col min="12802" max="12802" width="85.6640625" style="101" customWidth="1"/>
    <col min="12803" max="13056" width="9" style="101"/>
    <col min="13057" max="13057" width="0.77734375" style="101" customWidth="1"/>
    <col min="13058" max="13058" width="85.6640625" style="101" customWidth="1"/>
    <col min="13059" max="13312" width="9" style="101"/>
    <col min="13313" max="13313" width="0.77734375" style="101" customWidth="1"/>
    <col min="13314" max="13314" width="85.6640625" style="101" customWidth="1"/>
    <col min="13315" max="13568" width="9" style="101"/>
    <col min="13569" max="13569" width="0.77734375" style="101" customWidth="1"/>
    <col min="13570" max="13570" width="85.6640625" style="101" customWidth="1"/>
    <col min="13571" max="13824" width="9" style="101"/>
    <col min="13825" max="13825" width="0.77734375" style="101" customWidth="1"/>
    <col min="13826" max="13826" width="85.6640625" style="101" customWidth="1"/>
    <col min="13827" max="14080" width="9" style="101"/>
    <col min="14081" max="14081" width="0.77734375" style="101" customWidth="1"/>
    <col min="14082" max="14082" width="85.6640625" style="101" customWidth="1"/>
    <col min="14083" max="14336" width="9" style="101"/>
    <col min="14337" max="14337" width="0.77734375" style="101" customWidth="1"/>
    <col min="14338" max="14338" width="85.6640625" style="101" customWidth="1"/>
    <col min="14339" max="14592" width="9" style="101"/>
    <col min="14593" max="14593" width="0.77734375" style="101" customWidth="1"/>
    <col min="14594" max="14594" width="85.6640625" style="101" customWidth="1"/>
    <col min="14595" max="14848" width="9" style="101"/>
    <col min="14849" max="14849" width="0.77734375" style="101" customWidth="1"/>
    <col min="14850" max="14850" width="85.6640625" style="101" customWidth="1"/>
    <col min="14851" max="15104" width="9" style="101"/>
    <col min="15105" max="15105" width="0.77734375" style="101" customWidth="1"/>
    <col min="15106" max="15106" width="85.6640625" style="101" customWidth="1"/>
    <col min="15107" max="15360" width="9" style="101"/>
    <col min="15361" max="15361" width="0.77734375" style="101" customWidth="1"/>
    <col min="15362" max="15362" width="85.6640625" style="101" customWidth="1"/>
    <col min="15363" max="15616" width="9" style="101"/>
    <col min="15617" max="15617" width="0.77734375" style="101" customWidth="1"/>
    <col min="15618" max="15618" width="85.6640625" style="101" customWidth="1"/>
    <col min="15619" max="15872" width="9" style="101"/>
    <col min="15873" max="15873" width="0.77734375" style="101" customWidth="1"/>
    <col min="15874" max="15874" width="85.6640625" style="101" customWidth="1"/>
    <col min="15875" max="16128" width="9" style="101"/>
    <col min="16129" max="16129" width="0.77734375" style="101" customWidth="1"/>
    <col min="16130" max="16130" width="85.6640625" style="101" customWidth="1"/>
    <col min="16131" max="16384" width="9" style="101"/>
  </cols>
  <sheetData>
    <row r="1" spans="2:2" ht="67.5" customHeight="1" x14ac:dyDescent="0.2"/>
    <row r="2" spans="2:2" ht="20.100000000000001" customHeight="1" x14ac:dyDescent="0.2">
      <c r="B2" s="102" t="s">
        <v>151</v>
      </c>
    </row>
    <row r="3" spans="2:2" ht="12" customHeight="1" x14ac:dyDescent="0.2"/>
    <row r="4" spans="2:2" ht="12" customHeight="1" x14ac:dyDescent="0.2"/>
    <row r="5" spans="2:2" ht="12" customHeight="1" x14ac:dyDescent="0.2">
      <c r="B5" s="101" t="s">
        <v>104</v>
      </c>
    </row>
    <row r="6" spans="2:2" ht="12" customHeight="1" x14ac:dyDescent="0.2"/>
    <row r="7" spans="2:2" ht="12" customHeight="1" x14ac:dyDescent="0.2"/>
    <row r="8" spans="2:2" ht="12" customHeight="1" x14ac:dyDescent="0.2">
      <c r="B8" s="101" t="s">
        <v>136</v>
      </c>
    </row>
    <row r="9" spans="2:2" ht="12" customHeight="1" x14ac:dyDescent="0.2">
      <c r="B9" s="101" t="s">
        <v>106</v>
      </c>
    </row>
    <row r="10" spans="2:2" ht="12" customHeight="1" x14ac:dyDescent="0.2"/>
    <row r="11" spans="2:2" ht="12" customHeight="1" x14ac:dyDescent="0.2"/>
    <row r="12" spans="2:2" ht="12" customHeight="1" x14ac:dyDescent="0.2">
      <c r="B12" s="103" t="s">
        <v>137</v>
      </c>
    </row>
    <row r="13" spans="2:2" ht="12" customHeight="1" x14ac:dyDescent="0.2">
      <c r="B13" s="101" t="s">
        <v>152</v>
      </c>
    </row>
    <row r="14" spans="2:2" ht="12" customHeight="1" x14ac:dyDescent="0.2">
      <c r="B14" s="101" t="s">
        <v>153</v>
      </c>
    </row>
    <row r="15" spans="2:2" ht="12" customHeight="1" x14ac:dyDescent="0.2">
      <c r="B15" s="101" t="s">
        <v>154</v>
      </c>
    </row>
    <row r="16" spans="2:2" ht="12" customHeight="1" x14ac:dyDescent="0.2">
      <c r="B16" s="101" t="s">
        <v>155</v>
      </c>
    </row>
    <row r="17" spans="2:2" ht="35.1" customHeight="1" x14ac:dyDescent="0.2">
      <c r="B17" s="104" t="s">
        <v>109</v>
      </c>
    </row>
    <row r="18" spans="2:2" ht="12" customHeight="1" x14ac:dyDescent="0.2"/>
    <row r="19" spans="2:2" ht="12" customHeight="1" x14ac:dyDescent="0.2"/>
    <row r="20" spans="2:2" ht="12.9" customHeight="1" x14ac:dyDescent="0.2">
      <c r="B20" s="103" t="s">
        <v>142</v>
      </c>
    </row>
    <row r="21" spans="2:2" ht="12.9" customHeight="1" x14ac:dyDescent="0.2">
      <c r="B21" s="101" t="s">
        <v>143</v>
      </c>
    </row>
    <row r="22" spans="2:2" ht="12.9" customHeight="1" x14ac:dyDescent="0.2">
      <c r="B22" s="101" t="s">
        <v>144</v>
      </c>
    </row>
    <row r="23" spans="2:2" ht="12.9" customHeight="1" x14ac:dyDescent="0.2">
      <c r="B23" s="101" t="s">
        <v>145</v>
      </c>
    </row>
    <row r="24" spans="2:2" ht="12.9" customHeight="1" x14ac:dyDescent="0.2">
      <c r="B24" s="101" t="s">
        <v>146</v>
      </c>
    </row>
    <row r="25" spans="2:2" ht="12.9" customHeight="1" x14ac:dyDescent="0.2">
      <c r="B25" s="101" t="s">
        <v>147</v>
      </c>
    </row>
    <row r="26" spans="2:2" ht="35.1" customHeight="1" x14ac:dyDescent="0.2">
      <c r="B26" s="104" t="s">
        <v>109</v>
      </c>
    </row>
    <row r="27" spans="2:2" ht="12.9" customHeight="1" x14ac:dyDescent="0.2"/>
    <row r="28" spans="2:2" ht="90" customHeight="1" x14ac:dyDescent="0.2">
      <c r="B28" s="107" t="s">
        <v>156</v>
      </c>
    </row>
    <row r="29" spans="2:2" ht="12" customHeight="1" x14ac:dyDescent="0.2">
      <c r="B29" s="108" t="s">
        <v>149</v>
      </c>
    </row>
    <row r="30" spans="2:2" ht="12.9" customHeight="1" x14ac:dyDescent="0.2"/>
    <row r="31" spans="2:2" ht="12" customHeight="1" x14ac:dyDescent="0.2">
      <c r="B31" s="103" t="s">
        <v>134</v>
      </c>
    </row>
    <row r="32" spans="2:2" ht="5.0999999999999996" customHeight="1" x14ac:dyDescent="0.2">
      <c r="B32" s="103"/>
    </row>
    <row r="33" spans="2:2" ht="39.9" customHeight="1" x14ac:dyDescent="0.2">
      <c r="B33" s="109"/>
    </row>
  </sheetData>
  <phoneticPr fontId="2"/>
  <printOptions horizontalCentered="1"/>
  <pageMargins left="0.78740157480314965" right="0.59055118110236227" top="0.47244094488188981" bottom="0.3149606299212598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266D9-B7CA-43E7-9BB9-5AE842799E5F}">
  <dimension ref="B1:B33"/>
  <sheetViews>
    <sheetView view="pageBreakPreview" zoomScale="85" zoomScaleNormal="100" zoomScaleSheetLayoutView="85" workbookViewId="0">
      <selection activeCell="I25" sqref="I25"/>
    </sheetView>
  </sheetViews>
  <sheetFormatPr defaultColWidth="9" defaultRowHeight="13.2" x14ac:dyDescent="0.2"/>
  <cols>
    <col min="1" max="1" width="0.77734375" style="101" customWidth="1"/>
    <col min="2" max="2" width="85.6640625" style="101" customWidth="1"/>
    <col min="3" max="256" width="9" style="101"/>
    <col min="257" max="257" width="0.77734375" style="101" customWidth="1"/>
    <col min="258" max="258" width="85.6640625" style="101" customWidth="1"/>
    <col min="259" max="512" width="9" style="101"/>
    <col min="513" max="513" width="0.77734375" style="101" customWidth="1"/>
    <col min="514" max="514" width="85.6640625" style="101" customWidth="1"/>
    <col min="515" max="768" width="9" style="101"/>
    <col min="769" max="769" width="0.77734375" style="101" customWidth="1"/>
    <col min="770" max="770" width="85.6640625" style="101" customWidth="1"/>
    <col min="771" max="1024" width="9" style="101"/>
    <col min="1025" max="1025" width="0.77734375" style="101" customWidth="1"/>
    <col min="1026" max="1026" width="85.6640625" style="101" customWidth="1"/>
    <col min="1027" max="1280" width="9" style="101"/>
    <col min="1281" max="1281" width="0.77734375" style="101" customWidth="1"/>
    <col min="1282" max="1282" width="85.6640625" style="101" customWidth="1"/>
    <col min="1283" max="1536" width="9" style="101"/>
    <col min="1537" max="1537" width="0.77734375" style="101" customWidth="1"/>
    <col min="1538" max="1538" width="85.6640625" style="101" customWidth="1"/>
    <col min="1539" max="1792" width="9" style="101"/>
    <col min="1793" max="1793" width="0.77734375" style="101" customWidth="1"/>
    <col min="1794" max="1794" width="85.6640625" style="101" customWidth="1"/>
    <col min="1795" max="2048" width="9" style="101"/>
    <col min="2049" max="2049" width="0.77734375" style="101" customWidth="1"/>
    <col min="2050" max="2050" width="85.6640625" style="101" customWidth="1"/>
    <col min="2051" max="2304" width="9" style="101"/>
    <col min="2305" max="2305" width="0.77734375" style="101" customWidth="1"/>
    <col min="2306" max="2306" width="85.6640625" style="101" customWidth="1"/>
    <col min="2307" max="2560" width="9" style="101"/>
    <col min="2561" max="2561" width="0.77734375" style="101" customWidth="1"/>
    <col min="2562" max="2562" width="85.6640625" style="101" customWidth="1"/>
    <col min="2563" max="2816" width="9" style="101"/>
    <col min="2817" max="2817" width="0.77734375" style="101" customWidth="1"/>
    <col min="2818" max="2818" width="85.6640625" style="101" customWidth="1"/>
    <col min="2819" max="3072" width="9" style="101"/>
    <col min="3073" max="3073" width="0.77734375" style="101" customWidth="1"/>
    <col min="3074" max="3074" width="85.6640625" style="101" customWidth="1"/>
    <col min="3075" max="3328" width="9" style="101"/>
    <col min="3329" max="3329" width="0.77734375" style="101" customWidth="1"/>
    <col min="3330" max="3330" width="85.6640625" style="101" customWidth="1"/>
    <col min="3331" max="3584" width="9" style="101"/>
    <col min="3585" max="3585" width="0.77734375" style="101" customWidth="1"/>
    <col min="3586" max="3586" width="85.6640625" style="101" customWidth="1"/>
    <col min="3587" max="3840" width="9" style="101"/>
    <col min="3841" max="3841" width="0.77734375" style="101" customWidth="1"/>
    <col min="3842" max="3842" width="85.6640625" style="101" customWidth="1"/>
    <col min="3843" max="4096" width="9" style="101"/>
    <col min="4097" max="4097" width="0.77734375" style="101" customWidth="1"/>
    <col min="4098" max="4098" width="85.6640625" style="101" customWidth="1"/>
    <col min="4099" max="4352" width="9" style="101"/>
    <col min="4353" max="4353" width="0.77734375" style="101" customWidth="1"/>
    <col min="4354" max="4354" width="85.6640625" style="101" customWidth="1"/>
    <col min="4355" max="4608" width="9" style="101"/>
    <col min="4609" max="4609" width="0.77734375" style="101" customWidth="1"/>
    <col min="4610" max="4610" width="85.6640625" style="101" customWidth="1"/>
    <col min="4611" max="4864" width="9" style="101"/>
    <col min="4865" max="4865" width="0.77734375" style="101" customWidth="1"/>
    <col min="4866" max="4866" width="85.6640625" style="101" customWidth="1"/>
    <col min="4867" max="5120" width="9" style="101"/>
    <col min="5121" max="5121" width="0.77734375" style="101" customWidth="1"/>
    <col min="5122" max="5122" width="85.6640625" style="101" customWidth="1"/>
    <col min="5123" max="5376" width="9" style="101"/>
    <col min="5377" max="5377" width="0.77734375" style="101" customWidth="1"/>
    <col min="5378" max="5378" width="85.6640625" style="101" customWidth="1"/>
    <col min="5379" max="5632" width="9" style="101"/>
    <col min="5633" max="5633" width="0.77734375" style="101" customWidth="1"/>
    <col min="5634" max="5634" width="85.6640625" style="101" customWidth="1"/>
    <col min="5635" max="5888" width="9" style="101"/>
    <col min="5889" max="5889" width="0.77734375" style="101" customWidth="1"/>
    <col min="5890" max="5890" width="85.6640625" style="101" customWidth="1"/>
    <col min="5891" max="6144" width="9" style="101"/>
    <col min="6145" max="6145" width="0.77734375" style="101" customWidth="1"/>
    <col min="6146" max="6146" width="85.6640625" style="101" customWidth="1"/>
    <col min="6147" max="6400" width="9" style="101"/>
    <col min="6401" max="6401" width="0.77734375" style="101" customWidth="1"/>
    <col min="6402" max="6402" width="85.6640625" style="101" customWidth="1"/>
    <col min="6403" max="6656" width="9" style="101"/>
    <col min="6657" max="6657" width="0.77734375" style="101" customWidth="1"/>
    <col min="6658" max="6658" width="85.6640625" style="101" customWidth="1"/>
    <col min="6659" max="6912" width="9" style="101"/>
    <col min="6913" max="6913" width="0.77734375" style="101" customWidth="1"/>
    <col min="6914" max="6914" width="85.6640625" style="101" customWidth="1"/>
    <col min="6915" max="7168" width="9" style="101"/>
    <col min="7169" max="7169" width="0.77734375" style="101" customWidth="1"/>
    <col min="7170" max="7170" width="85.6640625" style="101" customWidth="1"/>
    <col min="7171" max="7424" width="9" style="101"/>
    <col min="7425" max="7425" width="0.77734375" style="101" customWidth="1"/>
    <col min="7426" max="7426" width="85.6640625" style="101" customWidth="1"/>
    <col min="7427" max="7680" width="9" style="101"/>
    <col min="7681" max="7681" width="0.77734375" style="101" customWidth="1"/>
    <col min="7682" max="7682" width="85.6640625" style="101" customWidth="1"/>
    <col min="7683" max="7936" width="9" style="101"/>
    <col min="7937" max="7937" width="0.77734375" style="101" customWidth="1"/>
    <col min="7938" max="7938" width="85.6640625" style="101" customWidth="1"/>
    <col min="7939" max="8192" width="9" style="101"/>
    <col min="8193" max="8193" width="0.77734375" style="101" customWidth="1"/>
    <col min="8194" max="8194" width="85.6640625" style="101" customWidth="1"/>
    <col min="8195" max="8448" width="9" style="101"/>
    <col min="8449" max="8449" width="0.77734375" style="101" customWidth="1"/>
    <col min="8450" max="8450" width="85.6640625" style="101" customWidth="1"/>
    <col min="8451" max="8704" width="9" style="101"/>
    <col min="8705" max="8705" width="0.77734375" style="101" customWidth="1"/>
    <col min="8706" max="8706" width="85.6640625" style="101" customWidth="1"/>
    <col min="8707" max="8960" width="9" style="101"/>
    <col min="8961" max="8961" width="0.77734375" style="101" customWidth="1"/>
    <col min="8962" max="8962" width="85.6640625" style="101" customWidth="1"/>
    <col min="8963" max="9216" width="9" style="101"/>
    <col min="9217" max="9217" width="0.77734375" style="101" customWidth="1"/>
    <col min="9218" max="9218" width="85.6640625" style="101" customWidth="1"/>
    <col min="9219" max="9472" width="9" style="101"/>
    <col min="9473" max="9473" width="0.77734375" style="101" customWidth="1"/>
    <col min="9474" max="9474" width="85.6640625" style="101" customWidth="1"/>
    <col min="9475" max="9728" width="9" style="101"/>
    <col min="9729" max="9729" width="0.77734375" style="101" customWidth="1"/>
    <col min="9730" max="9730" width="85.6640625" style="101" customWidth="1"/>
    <col min="9731" max="9984" width="9" style="101"/>
    <col min="9985" max="9985" width="0.77734375" style="101" customWidth="1"/>
    <col min="9986" max="9986" width="85.6640625" style="101" customWidth="1"/>
    <col min="9987" max="10240" width="9" style="101"/>
    <col min="10241" max="10241" width="0.77734375" style="101" customWidth="1"/>
    <col min="10242" max="10242" width="85.6640625" style="101" customWidth="1"/>
    <col min="10243" max="10496" width="9" style="101"/>
    <col min="10497" max="10497" width="0.77734375" style="101" customWidth="1"/>
    <col min="10498" max="10498" width="85.6640625" style="101" customWidth="1"/>
    <col min="10499" max="10752" width="9" style="101"/>
    <col min="10753" max="10753" width="0.77734375" style="101" customWidth="1"/>
    <col min="10754" max="10754" width="85.6640625" style="101" customWidth="1"/>
    <col min="10755" max="11008" width="9" style="101"/>
    <col min="11009" max="11009" width="0.77734375" style="101" customWidth="1"/>
    <col min="11010" max="11010" width="85.6640625" style="101" customWidth="1"/>
    <col min="11011" max="11264" width="9" style="101"/>
    <col min="11265" max="11265" width="0.77734375" style="101" customWidth="1"/>
    <col min="11266" max="11266" width="85.6640625" style="101" customWidth="1"/>
    <col min="11267" max="11520" width="9" style="101"/>
    <col min="11521" max="11521" width="0.77734375" style="101" customWidth="1"/>
    <col min="11522" max="11522" width="85.6640625" style="101" customWidth="1"/>
    <col min="11523" max="11776" width="9" style="101"/>
    <col min="11777" max="11777" width="0.77734375" style="101" customWidth="1"/>
    <col min="11778" max="11778" width="85.6640625" style="101" customWidth="1"/>
    <col min="11779" max="12032" width="9" style="101"/>
    <col min="12033" max="12033" width="0.77734375" style="101" customWidth="1"/>
    <col min="12034" max="12034" width="85.6640625" style="101" customWidth="1"/>
    <col min="12035" max="12288" width="9" style="101"/>
    <col min="12289" max="12289" width="0.77734375" style="101" customWidth="1"/>
    <col min="12290" max="12290" width="85.6640625" style="101" customWidth="1"/>
    <col min="12291" max="12544" width="9" style="101"/>
    <col min="12545" max="12545" width="0.77734375" style="101" customWidth="1"/>
    <col min="12546" max="12546" width="85.6640625" style="101" customWidth="1"/>
    <col min="12547" max="12800" width="9" style="101"/>
    <col min="12801" max="12801" width="0.77734375" style="101" customWidth="1"/>
    <col min="12802" max="12802" width="85.6640625" style="101" customWidth="1"/>
    <col min="12803" max="13056" width="9" style="101"/>
    <col min="13057" max="13057" width="0.77734375" style="101" customWidth="1"/>
    <col min="13058" max="13058" width="85.6640625" style="101" customWidth="1"/>
    <col min="13059" max="13312" width="9" style="101"/>
    <col min="13313" max="13313" width="0.77734375" style="101" customWidth="1"/>
    <col min="13314" max="13314" width="85.6640625" style="101" customWidth="1"/>
    <col min="13315" max="13568" width="9" style="101"/>
    <col min="13569" max="13569" width="0.77734375" style="101" customWidth="1"/>
    <col min="13570" max="13570" width="85.6640625" style="101" customWidth="1"/>
    <col min="13571" max="13824" width="9" style="101"/>
    <col min="13825" max="13825" width="0.77734375" style="101" customWidth="1"/>
    <col min="13826" max="13826" width="85.6640625" style="101" customWidth="1"/>
    <col min="13827" max="14080" width="9" style="101"/>
    <col min="14081" max="14081" width="0.77734375" style="101" customWidth="1"/>
    <col min="14082" max="14082" width="85.6640625" style="101" customWidth="1"/>
    <col min="14083" max="14336" width="9" style="101"/>
    <col min="14337" max="14337" width="0.77734375" style="101" customWidth="1"/>
    <col min="14338" max="14338" width="85.6640625" style="101" customWidth="1"/>
    <col min="14339" max="14592" width="9" style="101"/>
    <col min="14593" max="14593" width="0.77734375" style="101" customWidth="1"/>
    <col min="14594" max="14594" width="85.6640625" style="101" customWidth="1"/>
    <col min="14595" max="14848" width="9" style="101"/>
    <col min="14849" max="14849" width="0.77734375" style="101" customWidth="1"/>
    <col min="14850" max="14850" width="85.6640625" style="101" customWidth="1"/>
    <col min="14851" max="15104" width="9" style="101"/>
    <col min="15105" max="15105" width="0.77734375" style="101" customWidth="1"/>
    <col min="15106" max="15106" width="85.6640625" style="101" customWidth="1"/>
    <col min="15107" max="15360" width="9" style="101"/>
    <col min="15361" max="15361" width="0.77734375" style="101" customWidth="1"/>
    <col min="15362" max="15362" width="85.6640625" style="101" customWidth="1"/>
    <col min="15363" max="15616" width="9" style="101"/>
    <col min="15617" max="15617" width="0.77734375" style="101" customWidth="1"/>
    <col min="15618" max="15618" width="85.6640625" style="101" customWidth="1"/>
    <col min="15619" max="15872" width="9" style="101"/>
    <col min="15873" max="15873" width="0.77734375" style="101" customWidth="1"/>
    <col min="15874" max="15874" width="85.6640625" style="101" customWidth="1"/>
    <col min="15875" max="16128" width="9" style="101"/>
    <col min="16129" max="16129" width="0.77734375" style="101" customWidth="1"/>
    <col min="16130" max="16130" width="85.6640625" style="101" customWidth="1"/>
    <col min="16131" max="16384" width="9" style="101"/>
  </cols>
  <sheetData>
    <row r="1" spans="2:2" ht="67.5" customHeight="1" x14ac:dyDescent="0.2">
      <c r="B1" s="101" t="s">
        <v>150</v>
      </c>
    </row>
    <row r="2" spans="2:2" ht="20.100000000000001" customHeight="1" x14ac:dyDescent="0.2">
      <c r="B2" s="102" t="s">
        <v>135</v>
      </c>
    </row>
    <row r="3" spans="2:2" ht="12" customHeight="1" x14ac:dyDescent="0.2"/>
    <row r="4" spans="2:2" ht="12" customHeight="1" x14ac:dyDescent="0.2"/>
    <row r="5" spans="2:2" ht="12" customHeight="1" x14ac:dyDescent="0.2">
      <c r="B5" s="101" t="s">
        <v>104</v>
      </c>
    </row>
    <row r="6" spans="2:2" ht="12" customHeight="1" x14ac:dyDescent="0.2"/>
    <row r="7" spans="2:2" ht="12" customHeight="1" x14ac:dyDescent="0.2"/>
    <row r="8" spans="2:2" ht="12" customHeight="1" x14ac:dyDescent="0.2">
      <c r="B8" s="101" t="s">
        <v>136</v>
      </c>
    </row>
    <row r="9" spans="2:2" ht="12" customHeight="1" x14ac:dyDescent="0.2">
      <c r="B9" s="101" t="s">
        <v>106</v>
      </c>
    </row>
    <row r="10" spans="2:2" ht="12" customHeight="1" x14ac:dyDescent="0.2"/>
    <row r="11" spans="2:2" ht="12" customHeight="1" x14ac:dyDescent="0.2"/>
    <row r="12" spans="2:2" ht="12" customHeight="1" x14ac:dyDescent="0.2">
      <c r="B12" s="103" t="s">
        <v>137</v>
      </c>
    </row>
    <row r="13" spans="2:2" ht="12" customHeight="1" x14ac:dyDescent="0.2">
      <c r="B13" s="101" t="s">
        <v>138</v>
      </c>
    </row>
    <row r="14" spans="2:2" ht="12" customHeight="1" x14ac:dyDescent="0.2">
      <c r="B14" s="101" t="s">
        <v>139</v>
      </c>
    </row>
    <row r="15" spans="2:2" ht="12" customHeight="1" x14ac:dyDescent="0.2">
      <c r="B15" s="101" t="s">
        <v>140</v>
      </c>
    </row>
    <row r="16" spans="2:2" ht="12" customHeight="1" x14ac:dyDescent="0.2">
      <c r="B16" s="101" t="s">
        <v>141</v>
      </c>
    </row>
    <row r="17" spans="2:2" ht="35.1" customHeight="1" x14ac:dyDescent="0.2">
      <c r="B17" s="104" t="s">
        <v>109</v>
      </c>
    </row>
    <row r="18" spans="2:2" ht="12" customHeight="1" x14ac:dyDescent="0.2"/>
    <row r="19" spans="2:2" ht="12" customHeight="1" x14ac:dyDescent="0.2"/>
    <row r="20" spans="2:2" ht="12.9" customHeight="1" x14ac:dyDescent="0.2">
      <c r="B20" s="103" t="s">
        <v>142</v>
      </c>
    </row>
    <row r="21" spans="2:2" ht="12.9" customHeight="1" x14ac:dyDescent="0.2">
      <c r="B21" s="101" t="s">
        <v>143</v>
      </c>
    </row>
    <row r="22" spans="2:2" ht="12.9" customHeight="1" x14ac:dyDescent="0.2">
      <c r="B22" s="101" t="s">
        <v>144</v>
      </c>
    </row>
    <row r="23" spans="2:2" ht="12.9" customHeight="1" x14ac:dyDescent="0.2">
      <c r="B23" s="101" t="s">
        <v>145</v>
      </c>
    </row>
    <row r="24" spans="2:2" ht="12.9" customHeight="1" x14ac:dyDescent="0.2">
      <c r="B24" s="101" t="s">
        <v>146</v>
      </c>
    </row>
    <row r="25" spans="2:2" ht="12.9" customHeight="1" x14ac:dyDescent="0.2">
      <c r="B25" s="101" t="s">
        <v>147</v>
      </c>
    </row>
    <row r="26" spans="2:2" ht="35.1" customHeight="1" x14ac:dyDescent="0.2">
      <c r="B26" s="104" t="s">
        <v>109</v>
      </c>
    </row>
    <row r="27" spans="2:2" ht="12.9" customHeight="1" x14ac:dyDescent="0.2"/>
    <row r="28" spans="2:2" ht="90" customHeight="1" x14ac:dyDescent="0.2">
      <c r="B28" s="107" t="s">
        <v>148</v>
      </c>
    </row>
    <row r="29" spans="2:2" ht="12" customHeight="1" x14ac:dyDescent="0.2">
      <c r="B29" s="108" t="s">
        <v>149</v>
      </c>
    </row>
    <row r="30" spans="2:2" ht="12.9" customHeight="1" x14ac:dyDescent="0.2"/>
    <row r="31" spans="2:2" ht="12" customHeight="1" x14ac:dyDescent="0.2">
      <c r="B31" s="103" t="s">
        <v>134</v>
      </c>
    </row>
    <row r="32" spans="2:2" ht="5.0999999999999996" customHeight="1" x14ac:dyDescent="0.2">
      <c r="B32" s="103"/>
    </row>
    <row r="33" spans="2:2" ht="39.9" customHeight="1" x14ac:dyDescent="0.2">
      <c r="B33" s="109"/>
    </row>
  </sheetData>
  <phoneticPr fontId="2"/>
  <printOptions horizontalCentered="1"/>
  <pageMargins left="0.78740157480314965" right="0.59055118110236227" top="0.47244094488188981" bottom="0.3149606299212598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231F6-E3F1-4C5B-A3A6-8DA8C7261399}">
  <sheetPr>
    <pageSetUpPr fitToPage="1"/>
  </sheetPr>
  <dimension ref="A1:J33"/>
  <sheetViews>
    <sheetView view="pageBreakPreview" zoomScale="85" zoomScaleNormal="100" zoomScaleSheetLayoutView="85" workbookViewId="0">
      <selection activeCell="Q21" sqref="Q21"/>
    </sheetView>
  </sheetViews>
  <sheetFormatPr defaultRowHeight="13.2" x14ac:dyDescent="0.2"/>
  <cols>
    <col min="1" max="1" width="22.6640625" style="110" customWidth="1"/>
    <col min="2" max="2" width="13.6640625" style="110" customWidth="1"/>
    <col min="3" max="3" width="22.6640625" style="110" customWidth="1"/>
    <col min="4" max="4" width="9.6640625" style="110" customWidth="1"/>
    <col min="5" max="5" width="2.33203125" style="110" customWidth="1"/>
    <col min="6" max="6" width="3.44140625" style="110" customWidth="1"/>
    <col min="7" max="7" width="22.6640625" style="110" customWidth="1"/>
    <col min="8" max="8" width="13.6640625" style="110" customWidth="1"/>
    <col min="9" max="9" width="22.6640625" style="110" customWidth="1"/>
    <col min="10" max="10" width="16.33203125" style="110" customWidth="1"/>
    <col min="11" max="256" width="8.88671875" style="110"/>
    <col min="257" max="257" width="22.6640625" style="110" customWidth="1"/>
    <col min="258" max="258" width="13.6640625" style="110" customWidth="1"/>
    <col min="259" max="259" width="22.6640625" style="110" customWidth="1"/>
    <col min="260" max="260" width="9.6640625" style="110" customWidth="1"/>
    <col min="261" max="261" width="2.33203125" style="110" customWidth="1"/>
    <col min="262" max="262" width="3.44140625" style="110" customWidth="1"/>
    <col min="263" max="263" width="22.6640625" style="110" customWidth="1"/>
    <col min="264" max="264" width="13.6640625" style="110" customWidth="1"/>
    <col min="265" max="265" width="22.6640625" style="110" customWidth="1"/>
    <col min="266" max="266" width="16.33203125" style="110" customWidth="1"/>
    <col min="267" max="512" width="8.88671875" style="110"/>
    <col min="513" max="513" width="22.6640625" style="110" customWidth="1"/>
    <col min="514" max="514" width="13.6640625" style="110" customWidth="1"/>
    <col min="515" max="515" width="22.6640625" style="110" customWidth="1"/>
    <col min="516" max="516" width="9.6640625" style="110" customWidth="1"/>
    <col min="517" max="517" width="2.33203125" style="110" customWidth="1"/>
    <col min="518" max="518" width="3.44140625" style="110" customWidth="1"/>
    <col min="519" max="519" width="22.6640625" style="110" customWidth="1"/>
    <col min="520" max="520" width="13.6640625" style="110" customWidth="1"/>
    <col min="521" max="521" width="22.6640625" style="110" customWidth="1"/>
    <col min="522" max="522" width="16.33203125" style="110" customWidth="1"/>
    <col min="523" max="768" width="8.88671875" style="110"/>
    <col min="769" max="769" width="22.6640625" style="110" customWidth="1"/>
    <col min="770" max="770" width="13.6640625" style="110" customWidth="1"/>
    <col min="771" max="771" width="22.6640625" style="110" customWidth="1"/>
    <col min="772" max="772" width="9.6640625" style="110" customWidth="1"/>
    <col min="773" max="773" width="2.33203125" style="110" customWidth="1"/>
    <col min="774" max="774" width="3.44140625" style="110" customWidth="1"/>
    <col min="775" max="775" width="22.6640625" style="110" customWidth="1"/>
    <col min="776" max="776" width="13.6640625" style="110" customWidth="1"/>
    <col min="777" max="777" width="22.6640625" style="110" customWidth="1"/>
    <col min="778" max="778" width="16.33203125" style="110" customWidth="1"/>
    <col min="779" max="1024" width="8.88671875" style="110"/>
    <col min="1025" max="1025" width="22.6640625" style="110" customWidth="1"/>
    <col min="1026" max="1026" width="13.6640625" style="110" customWidth="1"/>
    <col min="1027" max="1027" width="22.6640625" style="110" customWidth="1"/>
    <col min="1028" max="1028" width="9.6640625" style="110" customWidth="1"/>
    <col min="1029" max="1029" width="2.33203125" style="110" customWidth="1"/>
    <col min="1030" max="1030" width="3.44140625" style="110" customWidth="1"/>
    <col min="1031" max="1031" width="22.6640625" style="110" customWidth="1"/>
    <col min="1032" max="1032" width="13.6640625" style="110" customWidth="1"/>
    <col min="1033" max="1033" width="22.6640625" style="110" customWidth="1"/>
    <col min="1034" max="1034" width="16.33203125" style="110" customWidth="1"/>
    <col min="1035" max="1280" width="8.88671875" style="110"/>
    <col min="1281" max="1281" width="22.6640625" style="110" customWidth="1"/>
    <col min="1282" max="1282" width="13.6640625" style="110" customWidth="1"/>
    <col min="1283" max="1283" width="22.6640625" style="110" customWidth="1"/>
    <col min="1284" max="1284" width="9.6640625" style="110" customWidth="1"/>
    <col min="1285" max="1285" width="2.33203125" style="110" customWidth="1"/>
    <col min="1286" max="1286" width="3.44140625" style="110" customWidth="1"/>
    <col min="1287" max="1287" width="22.6640625" style="110" customWidth="1"/>
    <col min="1288" max="1288" width="13.6640625" style="110" customWidth="1"/>
    <col min="1289" max="1289" width="22.6640625" style="110" customWidth="1"/>
    <col min="1290" max="1290" width="16.33203125" style="110" customWidth="1"/>
    <col min="1291" max="1536" width="8.88671875" style="110"/>
    <col min="1537" max="1537" width="22.6640625" style="110" customWidth="1"/>
    <col min="1538" max="1538" width="13.6640625" style="110" customWidth="1"/>
    <col min="1539" max="1539" width="22.6640625" style="110" customWidth="1"/>
    <col min="1540" max="1540" width="9.6640625" style="110" customWidth="1"/>
    <col min="1541" max="1541" width="2.33203125" style="110" customWidth="1"/>
    <col min="1542" max="1542" width="3.44140625" style="110" customWidth="1"/>
    <col min="1543" max="1543" width="22.6640625" style="110" customWidth="1"/>
    <col min="1544" max="1544" width="13.6640625" style="110" customWidth="1"/>
    <col min="1545" max="1545" width="22.6640625" style="110" customWidth="1"/>
    <col min="1546" max="1546" width="16.33203125" style="110" customWidth="1"/>
    <col min="1547" max="1792" width="8.88671875" style="110"/>
    <col min="1793" max="1793" width="22.6640625" style="110" customWidth="1"/>
    <col min="1794" max="1794" width="13.6640625" style="110" customWidth="1"/>
    <col min="1795" max="1795" width="22.6640625" style="110" customWidth="1"/>
    <col min="1796" max="1796" width="9.6640625" style="110" customWidth="1"/>
    <col min="1797" max="1797" width="2.33203125" style="110" customWidth="1"/>
    <col min="1798" max="1798" width="3.44140625" style="110" customWidth="1"/>
    <col min="1799" max="1799" width="22.6640625" style="110" customWidth="1"/>
    <col min="1800" max="1800" width="13.6640625" style="110" customWidth="1"/>
    <col min="1801" max="1801" width="22.6640625" style="110" customWidth="1"/>
    <col min="1802" max="1802" width="16.33203125" style="110" customWidth="1"/>
    <col min="1803" max="2048" width="8.88671875" style="110"/>
    <col min="2049" max="2049" width="22.6640625" style="110" customWidth="1"/>
    <col min="2050" max="2050" width="13.6640625" style="110" customWidth="1"/>
    <col min="2051" max="2051" width="22.6640625" style="110" customWidth="1"/>
    <col min="2052" max="2052" width="9.6640625" style="110" customWidth="1"/>
    <col min="2053" max="2053" width="2.33203125" style="110" customWidth="1"/>
    <col min="2054" max="2054" width="3.44140625" style="110" customWidth="1"/>
    <col min="2055" max="2055" width="22.6640625" style="110" customWidth="1"/>
    <col min="2056" max="2056" width="13.6640625" style="110" customWidth="1"/>
    <col min="2057" max="2057" width="22.6640625" style="110" customWidth="1"/>
    <col min="2058" max="2058" width="16.33203125" style="110" customWidth="1"/>
    <col min="2059" max="2304" width="8.88671875" style="110"/>
    <col min="2305" max="2305" width="22.6640625" style="110" customWidth="1"/>
    <col min="2306" max="2306" width="13.6640625" style="110" customWidth="1"/>
    <col min="2307" max="2307" width="22.6640625" style="110" customWidth="1"/>
    <col min="2308" max="2308" width="9.6640625" style="110" customWidth="1"/>
    <col min="2309" max="2309" width="2.33203125" style="110" customWidth="1"/>
    <col min="2310" max="2310" width="3.44140625" style="110" customWidth="1"/>
    <col min="2311" max="2311" width="22.6640625" style="110" customWidth="1"/>
    <col min="2312" max="2312" width="13.6640625" style="110" customWidth="1"/>
    <col min="2313" max="2313" width="22.6640625" style="110" customWidth="1"/>
    <col min="2314" max="2314" width="16.33203125" style="110" customWidth="1"/>
    <col min="2315" max="2560" width="8.88671875" style="110"/>
    <col min="2561" max="2561" width="22.6640625" style="110" customWidth="1"/>
    <col min="2562" max="2562" width="13.6640625" style="110" customWidth="1"/>
    <col min="2563" max="2563" width="22.6640625" style="110" customWidth="1"/>
    <col min="2564" max="2564" width="9.6640625" style="110" customWidth="1"/>
    <col min="2565" max="2565" width="2.33203125" style="110" customWidth="1"/>
    <col min="2566" max="2566" width="3.44140625" style="110" customWidth="1"/>
    <col min="2567" max="2567" width="22.6640625" style="110" customWidth="1"/>
    <col min="2568" max="2568" width="13.6640625" style="110" customWidth="1"/>
    <col min="2569" max="2569" width="22.6640625" style="110" customWidth="1"/>
    <col min="2570" max="2570" width="16.33203125" style="110" customWidth="1"/>
    <col min="2571" max="2816" width="8.88671875" style="110"/>
    <col min="2817" max="2817" width="22.6640625" style="110" customWidth="1"/>
    <col min="2818" max="2818" width="13.6640625" style="110" customWidth="1"/>
    <col min="2819" max="2819" width="22.6640625" style="110" customWidth="1"/>
    <col min="2820" max="2820" width="9.6640625" style="110" customWidth="1"/>
    <col min="2821" max="2821" width="2.33203125" style="110" customWidth="1"/>
    <col min="2822" max="2822" width="3.44140625" style="110" customWidth="1"/>
    <col min="2823" max="2823" width="22.6640625" style="110" customWidth="1"/>
    <col min="2824" max="2824" width="13.6640625" style="110" customWidth="1"/>
    <col min="2825" max="2825" width="22.6640625" style="110" customWidth="1"/>
    <col min="2826" max="2826" width="16.33203125" style="110" customWidth="1"/>
    <col min="2827" max="3072" width="8.88671875" style="110"/>
    <col min="3073" max="3073" width="22.6640625" style="110" customWidth="1"/>
    <col min="3074" max="3074" width="13.6640625" style="110" customWidth="1"/>
    <col min="3075" max="3075" width="22.6640625" style="110" customWidth="1"/>
    <col min="3076" max="3076" width="9.6640625" style="110" customWidth="1"/>
    <col min="3077" max="3077" width="2.33203125" style="110" customWidth="1"/>
    <col min="3078" max="3078" width="3.44140625" style="110" customWidth="1"/>
    <col min="3079" max="3079" width="22.6640625" style="110" customWidth="1"/>
    <col min="3080" max="3080" width="13.6640625" style="110" customWidth="1"/>
    <col min="3081" max="3081" width="22.6640625" style="110" customWidth="1"/>
    <col min="3082" max="3082" width="16.33203125" style="110" customWidth="1"/>
    <col min="3083" max="3328" width="8.88671875" style="110"/>
    <col min="3329" max="3329" width="22.6640625" style="110" customWidth="1"/>
    <col min="3330" max="3330" width="13.6640625" style="110" customWidth="1"/>
    <col min="3331" max="3331" width="22.6640625" style="110" customWidth="1"/>
    <col min="3332" max="3332" width="9.6640625" style="110" customWidth="1"/>
    <col min="3333" max="3333" width="2.33203125" style="110" customWidth="1"/>
    <col min="3334" max="3334" width="3.44140625" style="110" customWidth="1"/>
    <col min="3335" max="3335" width="22.6640625" style="110" customWidth="1"/>
    <col min="3336" max="3336" width="13.6640625" style="110" customWidth="1"/>
    <col min="3337" max="3337" width="22.6640625" style="110" customWidth="1"/>
    <col min="3338" max="3338" width="16.33203125" style="110" customWidth="1"/>
    <col min="3339" max="3584" width="8.88671875" style="110"/>
    <col min="3585" max="3585" width="22.6640625" style="110" customWidth="1"/>
    <col min="3586" max="3586" width="13.6640625" style="110" customWidth="1"/>
    <col min="3587" max="3587" width="22.6640625" style="110" customWidth="1"/>
    <col min="3588" max="3588" width="9.6640625" style="110" customWidth="1"/>
    <col min="3589" max="3589" width="2.33203125" style="110" customWidth="1"/>
    <col min="3590" max="3590" width="3.44140625" style="110" customWidth="1"/>
    <col min="3591" max="3591" width="22.6640625" style="110" customWidth="1"/>
    <col min="3592" max="3592" width="13.6640625" style="110" customWidth="1"/>
    <col min="3593" max="3593" width="22.6640625" style="110" customWidth="1"/>
    <col min="3594" max="3594" width="16.33203125" style="110" customWidth="1"/>
    <col min="3595" max="3840" width="8.88671875" style="110"/>
    <col min="3841" max="3841" width="22.6640625" style="110" customWidth="1"/>
    <col min="3842" max="3842" width="13.6640625" style="110" customWidth="1"/>
    <col min="3843" max="3843" width="22.6640625" style="110" customWidth="1"/>
    <col min="3844" max="3844" width="9.6640625" style="110" customWidth="1"/>
    <col min="3845" max="3845" width="2.33203125" style="110" customWidth="1"/>
    <col min="3846" max="3846" width="3.44140625" style="110" customWidth="1"/>
    <col min="3847" max="3847" width="22.6640625" style="110" customWidth="1"/>
    <col min="3848" max="3848" width="13.6640625" style="110" customWidth="1"/>
    <col min="3849" max="3849" width="22.6640625" style="110" customWidth="1"/>
    <col min="3850" max="3850" width="16.33203125" style="110" customWidth="1"/>
    <col min="3851" max="4096" width="8.88671875" style="110"/>
    <col min="4097" max="4097" width="22.6640625" style="110" customWidth="1"/>
    <col min="4098" max="4098" width="13.6640625" style="110" customWidth="1"/>
    <col min="4099" max="4099" width="22.6640625" style="110" customWidth="1"/>
    <col min="4100" max="4100" width="9.6640625" style="110" customWidth="1"/>
    <col min="4101" max="4101" width="2.33203125" style="110" customWidth="1"/>
    <col min="4102" max="4102" width="3.44140625" style="110" customWidth="1"/>
    <col min="4103" max="4103" width="22.6640625" style="110" customWidth="1"/>
    <col min="4104" max="4104" width="13.6640625" style="110" customWidth="1"/>
    <col min="4105" max="4105" width="22.6640625" style="110" customWidth="1"/>
    <col min="4106" max="4106" width="16.33203125" style="110" customWidth="1"/>
    <col min="4107" max="4352" width="8.88671875" style="110"/>
    <col min="4353" max="4353" width="22.6640625" style="110" customWidth="1"/>
    <col min="4354" max="4354" width="13.6640625" style="110" customWidth="1"/>
    <col min="4355" max="4355" width="22.6640625" style="110" customWidth="1"/>
    <col min="4356" max="4356" width="9.6640625" style="110" customWidth="1"/>
    <col min="4357" max="4357" width="2.33203125" style="110" customWidth="1"/>
    <col min="4358" max="4358" width="3.44140625" style="110" customWidth="1"/>
    <col min="4359" max="4359" width="22.6640625" style="110" customWidth="1"/>
    <col min="4360" max="4360" width="13.6640625" style="110" customWidth="1"/>
    <col min="4361" max="4361" width="22.6640625" style="110" customWidth="1"/>
    <col min="4362" max="4362" width="16.33203125" style="110" customWidth="1"/>
    <col min="4363" max="4608" width="8.88671875" style="110"/>
    <col min="4609" max="4609" width="22.6640625" style="110" customWidth="1"/>
    <col min="4610" max="4610" width="13.6640625" style="110" customWidth="1"/>
    <col min="4611" max="4611" width="22.6640625" style="110" customWidth="1"/>
    <col min="4612" max="4612" width="9.6640625" style="110" customWidth="1"/>
    <col min="4613" max="4613" width="2.33203125" style="110" customWidth="1"/>
    <col min="4614" max="4614" width="3.44140625" style="110" customWidth="1"/>
    <col min="4615" max="4615" width="22.6640625" style="110" customWidth="1"/>
    <col min="4616" max="4616" width="13.6640625" style="110" customWidth="1"/>
    <col min="4617" max="4617" width="22.6640625" style="110" customWidth="1"/>
    <col min="4618" max="4618" width="16.33203125" style="110" customWidth="1"/>
    <col min="4619" max="4864" width="8.88671875" style="110"/>
    <col min="4865" max="4865" width="22.6640625" style="110" customWidth="1"/>
    <col min="4866" max="4866" width="13.6640625" style="110" customWidth="1"/>
    <col min="4867" max="4867" width="22.6640625" style="110" customWidth="1"/>
    <col min="4868" max="4868" width="9.6640625" style="110" customWidth="1"/>
    <col min="4869" max="4869" width="2.33203125" style="110" customWidth="1"/>
    <col min="4870" max="4870" width="3.44140625" style="110" customWidth="1"/>
    <col min="4871" max="4871" width="22.6640625" style="110" customWidth="1"/>
    <col min="4872" max="4872" width="13.6640625" style="110" customWidth="1"/>
    <col min="4873" max="4873" width="22.6640625" style="110" customWidth="1"/>
    <col min="4874" max="4874" width="16.33203125" style="110" customWidth="1"/>
    <col min="4875" max="5120" width="8.88671875" style="110"/>
    <col min="5121" max="5121" width="22.6640625" style="110" customWidth="1"/>
    <col min="5122" max="5122" width="13.6640625" style="110" customWidth="1"/>
    <col min="5123" max="5123" width="22.6640625" style="110" customWidth="1"/>
    <col min="5124" max="5124" width="9.6640625" style="110" customWidth="1"/>
    <col min="5125" max="5125" width="2.33203125" style="110" customWidth="1"/>
    <col min="5126" max="5126" width="3.44140625" style="110" customWidth="1"/>
    <col min="5127" max="5127" width="22.6640625" style="110" customWidth="1"/>
    <col min="5128" max="5128" width="13.6640625" style="110" customWidth="1"/>
    <col min="5129" max="5129" width="22.6640625" style="110" customWidth="1"/>
    <col min="5130" max="5130" width="16.33203125" style="110" customWidth="1"/>
    <col min="5131" max="5376" width="8.88671875" style="110"/>
    <col min="5377" max="5377" width="22.6640625" style="110" customWidth="1"/>
    <col min="5378" max="5378" width="13.6640625" style="110" customWidth="1"/>
    <col min="5379" max="5379" width="22.6640625" style="110" customWidth="1"/>
    <col min="5380" max="5380" width="9.6640625" style="110" customWidth="1"/>
    <col min="5381" max="5381" width="2.33203125" style="110" customWidth="1"/>
    <col min="5382" max="5382" width="3.44140625" style="110" customWidth="1"/>
    <col min="5383" max="5383" width="22.6640625" style="110" customWidth="1"/>
    <col min="5384" max="5384" width="13.6640625" style="110" customWidth="1"/>
    <col min="5385" max="5385" width="22.6640625" style="110" customWidth="1"/>
    <col min="5386" max="5386" width="16.33203125" style="110" customWidth="1"/>
    <col min="5387" max="5632" width="8.88671875" style="110"/>
    <col min="5633" max="5633" width="22.6640625" style="110" customWidth="1"/>
    <col min="5634" max="5634" width="13.6640625" style="110" customWidth="1"/>
    <col min="5635" max="5635" width="22.6640625" style="110" customWidth="1"/>
    <col min="5636" max="5636" width="9.6640625" style="110" customWidth="1"/>
    <col min="5637" max="5637" width="2.33203125" style="110" customWidth="1"/>
    <col min="5638" max="5638" width="3.44140625" style="110" customWidth="1"/>
    <col min="5639" max="5639" width="22.6640625" style="110" customWidth="1"/>
    <col min="5640" max="5640" width="13.6640625" style="110" customWidth="1"/>
    <col min="5641" max="5641" width="22.6640625" style="110" customWidth="1"/>
    <col min="5642" max="5642" width="16.33203125" style="110" customWidth="1"/>
    <col min="5643" max="5888" width="8.88671875" style="110"/>
    <col min="5889" max="5889" width="22.6640625" style="110" customWidth="1"/>
    <col min="5890" max="5890" width="13.6640625" style="110" customWidth="1"/>
    <col min="5891" max="5891" width="22.6640625" style="110" customWidth="1"/>
    <col min="5892" max="5892" width="9.6640625" style="110" customWidth="1"/>
    <col min="5893" max="5893" width="2.33203125" style="110" customWidth="1"/>
    <col min="5894" max="5894" width="3.44140625" style="110" customWidth="1"/>
    <col min="5895" max="5895" width="22.6640625" style="110" customWidth="1"/>
    <col min="5896" max="5896" width="13.6640625" style="110" customWidth="1"/>
    <col min="5897" max="5897" width="22.6640625" style="110" customWidth="1"/>
    <col min="5898" max="5898" width="16.33203125" style="110" customWidth="1"/>
    <col min="5899" max="6144" width="8.88671875" style="110"/>
    <col min="6145" max="6145" width="22.6640625" style="110" customWidth="1"/>
    <col min="6146" max="6146" width="13.6640625" style="110" customWidth="1"/>
    <col min="6147" max="6147" width="22.6640625" style="110" customWidth="1"/>
    <col min="6148" max="6148" width="9.6640625" style="110" customWidth="1"/>
    <col min="6149" max="6149" width="2.33203125" style="110" customWidth="1"/>
    <col min="6150" max="6150" width="3.44140625" style="110" customWidth="1"/>
    <col min="6151" max="6151" width="22.6640625" style="110" customWidth="1"/>
    <col min="6152" max="6152" width="13.6640625" style="110" customWidth="1"/>
    <col min="6153" max="6153" width="22.6640625" style="110" customWidth="1"/>
    <col min="6154" max="6154" width="16.33203125" style="110" customWidth="1"/>
    <col min="6155" max="6400" width="8.88671875" style="110"/>
    <col min="6401" max="6401" width="22.6640625" style="110" customWidth="1"/>
    <col min="6402" max="6402" width="13.6640625" style="110" customWidth="1"/>
    <col min="6403" max="6403" width="22.6640625" style="110" customWidth="1"/>
    <col min="6404" max="6404" width="9.6640625" style="110" customWidth="1"/>
    <col min="6405" max="6405" width="2.33203125" style="110" customWidth="1"/>
    <col min="6406" max="6406" width="3.44140625" style="110" customWidth="1"/>
    <col min="6407" max="6407" width="22.6640625" style="110" customWidth="1"/>
    <col min="6408" max="6408" width="13.6640625" style="110" customWidth="1"/>
    <col min="6409" max="6409" width="22.6640625" style="110" customWidth="1"/>
    <col min="6410" max="6410" width="16.33203125" style="110" customWidth="1"/>
    <col min="6411" max="6656" width="8.88671875" style="110"/>
    <col min="6657" max="6657" width="22.6640625" style="110" customWidth="1"/>
    <col min="6658" max="6658" width="13.6640625" style="110" customWidth="1"/>
    <col min="6659" max="6659" width="22.6640625" style="110" customWidth="1"/>
    <col min="6660" max="6660" width="9.6640625" style="110" customWidth="1"/>
    <col min="6661" max="6661" width="2.33203125" style="110" customWidth="1"/>
    <col min="6662" max="6662" width="3.44140625" style="110" customWidth="1"/>
    <col min="6663" max="6663" width="22.6640625" style="110" customWidth="1"/>
    <col min="6664" max="6664" width="13.6640625" style="110" customWidth="1"/>
    <col min="6665" max="6665" width="22.6640625" style="110" customWidth="1"/>
    <col min="6666" max="6666" width="16.33203125" style="110" customWidth="1"/>
    <col min="6667" max="6912" width="8.88671875" style="110"/>
    <col min="6913" max="6913" width="22.6640625" style="110" customWidth="1"/>
    <col min="6914" max="6914" width="13.6640625" style="110" customWidth="1"/>
    <col min="6915" max="6915" width="22.6640625" style="110" customWidth="1"/>
    <col min="6916" max="6916" width="9.6640625" style="110" customWidth="1"/>
    <col min="6917" max="6917" width="2.33203125" style="110" customWidth="1"/>
    <col min="6918" max="6918" width="3.44140625" style="110" customWidth="1"/>
    <col min="6919" max="6919" width="22.6640625" style="110" customWidth="1"/>
    <col min="6920" max="6920" width="13.6640625" style="110" customWidth="1"/>
    <col min="6921" max="6921" width="22.6640625" style="110" customWidth="1"/>
    <col min="6922" max="6922" width="16.33203125" style="110" customWidth="1"/>
    <col min="6923" max="7168" width="8.88671875" style="110"/>
    <col min="7169" max="7169" width="22.6640625" style="110" customWidth="1"/>
    <col min="7170" max="7170" width="13.6640625" style="110" customWidth="1"/>
    <col min="7171" max="7171" width="22.6640625" style="110" customWidth="1"/>
    <col min="7172" max="7172" width="9.6640625" style="110" customWidth="1"/>
    <col min="7173" max="7173" width="2.33203125" style="110" customWidth="1"/>
    <col min="7174" max="7174" width="3.44140625" style="110" customWidth="1"/>
    <col min="7175" max="7175" width="22.6640625" style="110" customWidth="1"/>
    <col min="7176" max="7176" width="13.6640625" style="110" customWidth="1"/>
    <col min="7177" max="7177" width="22.6640625" style="110" customWidth="1"/>
    <col min="7178" max="7178" width="16.33203125" style="110" customWidth="1"/>
    <col min="7179" max="7424" width="8.88671875" style="110"/>
    <col min="7425" max="7425" width="22.6640625" style="110" customWidth="1"/>
    <col min="7426" max="7426" width="13.6640625" style="110" customWidth="1"/>
    <col min="7427" max="7427" width="22.6640625" style="110" customWidth="1"/>
    <col min="7428" max="7428" width="9.6640625" style="110" customWidth="1"/>
    <col min="7429" max="7429" width="2.33203125" style="110" customWidth="1"/>
    <col min="7430" max="7430" width="3.44140625" style="110" customWidth="1"/>
    <col min="7431" max="7431" width="22.6640625" style="110" customWidth="1"/>
    <col min="7432" max="7432" width="13.6640625" style="110" customWidth="1"/>
    <col min="7433" max="7433" width="22.6640625" style="110" customWidth="1"/>
    <col min="7434" max="7434" width="16.33203125" style="110" customWidth="1"/>
    <col min="7435" max="7680" width="8.88671875" style="110"/>
    <col min="7681" max="7681" width="22.6640625" style="110" customWidth="1"/>
    <col min="7682" max="7682" width="13.6640625" style="110" customWidth="1"/>
    <col min="7683" max="7683" width="22.6640625" style="110" customWidth="1"/>
    <col min="7684" max="7684" width="9.6640625" style="110" customWidth="1"/>
    <col min="7685" max="7685" width="2.33203125" style="110" customWidth="1"/>
    <col min="7686" max="7686" width="3.44140625" style="110" customWidth="1"/>
    <col min="7687" max="7687" width="22.6640625" style="110" customWidth="1"/>
    <col min="7688" max="7688" width="13.6640625" style="110" customWidth="1"/>
    <col min="7689" max="7689" width="22.6640625" style="110" customWidth="1"/>
    <col min="7690" max="7690" width="16.33203125" style="110" customWidth="1"/>
    <col min="7691" max="7936" width="8.88671875" style="110"/>
    <col min="7937" max="7937" width="22.6640625" style="110" customWidth="1"/>
    <col min="7938" max="7938" width="13.6640625" style="110" customWidth="1"/>
    <col min="7939" max="7939" width="22.6640625" style="110" customWidth="1"/>
    <col min="7940" max="7940" width="9.6640625" style="110" customWidth="1"/>
    <col min="7941" max="7941" width="2.33203125" style="110" customWidth="1"/>
    <col min="7942" max="7942" width="3.44140625" style="110" customWidth="1"/>
    <col min="7943" max="7943" width="22.6640625" style="110" customWidth="1"/>
    <col min="7944" max="7944" width="13.6640625" style="110" customWidth="1"/>
    <col min="7945" max="7945" width="22.6640625" style="110" customWidth="1"/>
    <col min="7946" max="7946" width="16.33203125" style="110" customWidth="1"/>
    <col min="7947" max="8192" width="8.88671875" style="110"/>
    <col min="8193" max="8193" width="22.6640625" style="110" customWidth="1"/>
    <col min="8194" max="8194" width="13.6640625" style="110" customWidth="1"/>
    <col min="8195" max="8195" width="22.6640625" style="110" customWidth="1"/>
    <col min="8196" max="8196" width="9.6640625" style="110" customWidth="1"/>
    <col min="8197" max="8197" width="2.33203125" style="110" customWidth="1"/>
    <col min="8198" max="8198" width="3.44140625" style="110" customWidth="1"/>
    <col min="8199" max="8199" width="22.6640625" style="110" customWidth="1"/>
    <col min="8200" max="8200" width="13.6640625" style="110" customWidth="1"/>
    <col min="8201" max="8201" width="22.6640625" style="110" customWidth="1"/>
    <col min="8202" max="8202" width="16.33203125" style="110" customWidth="1"/>
    <col min="8203" max="8448" width="8.88671875" style="110"/>
    <col min="8449" max="8449" width="22.6640625" style="110" customWidth="1"/>
    <col min="8450" max="8450" width="13.6640625" style="110" customWidth="1"/>
    <col min="8451" max="8451" width="22.6640625" style="110" customWidth="1"/>
    <col min="8452" max="8452" width="9.6640625" style="110" customWidth="1"/>
    <col min="8453" max="8453" width="2.33203125" style="110" customWidth="1"/>
    <col min="8454" max="8454" width="3.44140625" style="110" customWidth="1"/>
    <col min="8455" max="8455" width="22.6640625" style="110" customWidth="1"/>
    <col min="8456" max="8456" width="13.6640625" style="110" customWidth="1"/>
    <col min="8457" max="8457" width="22.6640625" style="110" customWidth="1"/>
    <col min="8458" max="8458" width="16.33203125" style="110" customWidth="1"/>
    <col min="8459" max="8704" width="8.88671875" style="110"/>
    <col min="8705" max="8705" width="22.6640625" style="110" customWidth="1"/>
    <col min="8706" max="8706" width="13.6640625" style="110" customWidth="1"/>
    <col min="8707" max="8707" width="22.6640625" style="110" customWidth="1"/>
    <col min="8708" max="8708" width="9.6640625" style="110" customWidth="1"/>
    <col min="8709" max="8709" width="2.33203125" style="110" customWidth="1"/>
    <col min="8710" max="8710" width="3.44140625" style="110" customWidth="1"/>
    <col min="8711" max="8711" width="22.6640625" style="110" customWidth="1"/>
    <col min="8712" max="8712" width="13.6640625" style="110" customWidth="1"/>
    <col min="8713" max="8713" width="22.6640625" style="110" customWidth="1"/>
    <col min="8714" max="8714" width="16.33203125" style="110" customWidth="1"/>
    <col min="8715" max="8960" width="8.88671875" style="110"/>
    <col min="8961" max="8961" width="22.6640625" style="110" customWidth="1"/>
    <col min="8962" max="8962" width="13.6640625" style="110" customWidth="1"/>
    <col min="8963" max="8963" width="22.6640625" style="110" customWidth="1"/>
    <col min="8964" max="8964" width="9.6640625" style="110" customWidth="1"/>
    <col min="8965" max="8965" width="2.33203125" style="110" customWidth="1"/>
    <col min="8966" max="8966" width="3.44140625" style="110" customWidth="1"/>
    <col min="8967" max="8967" width="22.6640625" style="110" customWidth="1"/>
    <col min="8968" max="8968" width="13.6640625" style="110" customWidth="1"/>
    <col min="8969" max="8969" width="22.6640625" style="110" customWidth="1"/>
    <col min="8970" max="8970" width="16.33203125" style="110" customWidth="1"/>
    <col min="8971" max="9216" width="8.88671875" style="110"/>
    <col min="9217" max="9217" width="22.6640625" style="110" customWidth="1"/>
    <col min="9218" max="9218" width="13.6640625" style="110" customWidth="1"/>
    <col min="9219" max="9219" width="22.6640625" style="110" customWidth="1"/>
    <col min="9220" max="9220" width="9.6640625" style="110" customWidth="1"/>
    <col min="9221" max="9221" width="2.33203125" style="110" customWidth="1"/>
    <col min="9222" max="9222" width="3.44140625" style="110" customWidth="1"/>
    <col min="9223" max="9223" width="22.6640625" style="110" customWidth="1"/>
    <col min="9224" max="9224" width="13.6640625" style="110" customWidth="1"/>
    <col min="9225" max="9225" width="22.6640625" style="110" customWidth="1"/>
    <col min="9226" max="9226" width="16.33203125" style="110" customWidth="1"/>
    <col min="9227" max="9472" width="8.88671875" style="110"/>
    <col min="9473" max="9473" width="22.6640625" style="110" customWidth="1"/>
    <col min="9474" max="9474" width="13.6640625" style="110" customWidth="1"/>
    <col min="9475" max="9475" width="22.6640625" style="110" customWidth="1"/>
    <col min="9476" max="9476" width="9.6640625" style="110" customWidth="1"/>
    <col min="9477" max="9477" width="2.33203125" style="110" customWidth="1"/>
    <col min="9478" max="9478" width="3.44140625" style="110" customWidth="1"/>
    <col min="9479" max="9479" width="22.6640625" style="110" customWidth="1"/>
    <col min="9480" max="9480" width="13.6640625" style="110" customWidth="1"/>
    <col min="9481" max="9481" width="22.6640625" style="110" customWidth="1"/>
    <col min="9482" max="9482" width="16.33203125" style="110" customWidth="1"/>
    <col min="9483" max="9728" width="8.88671875" style="110"/>
    <col min="9729" max="9729" width="22.6640625" style="110" customWidth="1"/>
    <col min="9730" max="9730" width="13.6640625" style="110" customWidth="1"/>
    <col min="9731" max="9731" width="22.6640625" style="110" customWidth="1"/>
    <col min="9732" max="9732" width="9.6640625" style="110" customWidth="1"/>
    <col min="9733" max="9733" width="2.33203125" style="110" customWidth="1"/>
    <col min="9734" max="9734" width="3.44140625" style="110" customWidth="1"/>
    <col min="9735" max="9735" width="22.6640625" style="110" customWidth="1"/>
    <col min="9736" max="9736" width="13.6640625" style="110" customWidth="1"/>
    <col min="9737" max="9737" width="22.6640625" style="110" customWidth="1"/>
    <col min="9738" max="9738" width="16.33203125" style="110" customWidth="1"/>
    <col min="9739" max="9984" width="8.88671875" style="110"/>
    <col min="9985" max="9985" width="22.6640625" style="110" customWidth="1"/>
    <col min="9986" max="9986" width="13.6640625" style="110" customWidth="1"/>
    <col min="9987" max="9987" width="22.6640625" style="110" customWidth="1"/>
    <col min="9988" max="9988" width="9.6640625" style="110" customWidth="1"/>
    <col min="9989" max="9989" width="2.33203125" style="110" customWidth="1"/>
    <col min="9990" max="9990" width="3.44140625" style="110" customWidth="1"/>
    <col min="9991" max="9991" width="22.6640625" style="110" customWidth="1"/>
    <col min="9992" max="9992" width="13.6640625" style="110" customWidth="1"/>
    <col min="9993" max="9993" width="22.6640625" style="110" customWidth="1"/>
    <col min="9994" max="9994" width="16.33203125" style="110" customWidth="1"/>
    <col min="9995" max="10240" width="8.88671875" style="110"/>
    <col min="10241" max="10241" width="22.6640625" style="110" customWidth="1"/>
    <col min="10242" max="10242" width="13.6640625" style="110" customWidth="1"/>
    <col min="10243" max="10243" width="22.6640625" style="110" customWidth="1"/>
    <col min="10244" max="10244" width="9.6640625" style="110" customWidth="1"/>
    <col min="10245" max="10245" width="2.33203125" style="110" customWidth="1"/>
    <col min="10246" max="10246" width="3.44140625" style="110" customWidth="1"/>
    <col min="10247" max="10247" width="22.6640625" style="110" customWidth="1"/>
    <col min="10248" max="10248" width="13.6640625" style="110" customWidth="1"/>
    <col min="10249" max="10249" width="22.6640625" style="110" customWidth="1"/>
    <col min="10250" max="10250" width="16.33203125" style="110" customWidth="1"/>
    <col min="10251" max="10496" width="8.88671875" style="110"/>
    <col min="10497" max="10497" width="22.6640625" style="110" customWidth="1"/>
    <col min="10498" max="10498" width="13.6640625" style="110" customWidth="1"/>
    <col min="10499" max="10499" width="22.6640625" style="110" customWidth="1"/>
    <col min="10500" max="10500" width="9.6640625" style="110" customWidth="1"/>
    <col min="10501" max="10501" width="2.33203125" style="110" customWidth="1"/>
    <col min="10502" max="10502" width="3.44140625" style="110" customWidth="1"/>
    <col min="10503" max="10503" width="22.6640625" style="110" customWidth="1"/>
    <col min="10504" max="10504" width="13.6640625" style="110" customWidth="1"/>
    <col min="10505" max="10505" width="22.6640625" style="110" customWidth="1"/>
    <col min="10506" max="10506" width="16.33203125" style="110" customWidth="1"/>
    <col min="10507" max="10752" width="8.88671875" style="110"/>
    <col min="10753" max="10753" width="22.6640625" style="110" customWidth="1"/>
    <col min="10754" max="10754" width="13.6640625" style="110" customWidth="1"/>
    <col min="10755" max="10755" width="22.6640625" style="110" customWidth="1"/>
    <col min="10756" max="10756" width="9.6640625" style="110" customWidth="1"/>
    <col min="10757" max="10757" width="2.33203125" style="110" customWidth="1"/>
    <col min="10758" max="10758" width="3.44140625" style="110" customWidth="1"/>
    <col min="10759" max="10759" width="22.6640625" style="110" customWidth="1"/>
    <col min="10760" max="10760" width="13.6640625" style="110" customWidth="1"/>
    <col min="10761" max="10761" width="22.6640625" style="110" customWidth="1"/>
    <col min="10762" max="10762" width="16.33203125" style="110" customWidth="1"/>
    <col min="10763" max="11008" width="8.88671875" style="110"/>
    <col min="11009" max="11009" width="22.6640625" style="110" customWidth="1"/>
    <col min="11010" max="11010" width="13.6640625" style="110" customWidth="1"/>
    <col min="11011" max="11011" width="22.6640625" style="110" customWidth="1"/>
    <col min="11012" max="11012" width="9.6640625" style="110" customWidth="1"/>
    <col min="11013" max="11013" width="2.33203125" style="110" customWidth="1"/>
    <col min="11014" max="11014" width="3.44140625" style="110" customWidth="1"/>
    <col min="11015" max="11015" width="22.6640625" style="110" customWidth="1"/>
    <col min="11016" max="11016" width="13.6640625" style="110" customWidth="1"/>
    <col min="11017" max="11017" width="22.6640625" style="110" customWidth="1"/>
    <col min="11018" max="11018" width="16.33203125" style="110" customWidth="1"/>
    <col min="11019" max="11264" width="8.88671875" style="110"/>
    <col min="11265" max="11265" width="22.6640625" style="110" customWidth="1"/>
    <col min="11266" max="11266" width="13.6640625" style="110" customWidth="1"/>
    <col min="11267" max="11267" width="22.6640625" style="110" customWidth="1"/>
    <col min="11268" max="11268" width="9.6640625" style="110" customWidth="1"/>
    <col min="11269" max="11269" width="2.33203125" style="110" customWidth="1"/>
    <col min="11270" max="11270" width="3.44140625" style="110" customWidth="1"/>
    <col min="11271" max="11271" width="22.6640625" style="110" customWidth="1"/>
    <col min="11272" max="11272" width="13.6640625" style="110" customWidth="1"/>
    <col min="11273" max="11273" width="22.6640625" style="110" customWidth="1"/>
    <col min="11274" max="11274" width="16.33203125" style="110" customWidth="1"/>
    <col min="11275" max="11520" width="8.88671875" style="110"/>
    <col min="11521" max="11521" width="22.6640625" style="110" customWidth="1"/>
    <col min="11522" max="11522" width="13.6640625" style="110" customWidth="1"/>
    <col min="11523" max="11523" width="22.6640625" style="110" customWidth="1"/>
    <col min="11524" max="11524" width="9.6640625" style="110" customWidth="1"/>
    <col min="11525" max="11525" width="2.33203125" style="110" customWidth="1"/>
    <col min="11526" max="11526" width="3.44140625" style="110" customWidth="1"/>
    <col min="11527" max="11527" width="22.6640625" style="110" customWidth="1"/>
    <col min="11528" max="11528" width="13.6640625" style="110" customWidth="1"/>
    <col min="11529" max="11529" width="22.6640625" style="110" customWidth="1"/>
    <col min="11530" max="11530" width="16.33203125" style="110" customWidth="1"/>
    <col min="11531" max="11776" width="8.88671875" style="110"/>
    <col min="11777" max="11777" width="22.6640625" style="110" customWidth="1"/>
    <col min="11778" max="11778" width="13.6640625" style="110" customWidth="1"/>
    <col min="11779" max="11779" width="22.6640625" style="110" customWidth="1"/>
    <col min="11780" max="11780" width="9.6640625" style="110" customWidth="1"/>
    <col min="11781" max="11781" width="2.33203125" style="110" customWidth="1"/>
    <col min="11782" max="11782" width="3.44140625" style="110" customWidth="1"/>
    <col min="11783" max="11783" width="22.6640625" style="110" customWidth="1"/>
    <col min="11784" max="11784" width="13.6640625" style="110" customWidth="1"/>
    <col min="11785" max="11785" width="22.6640625" style="110" customWidth="1"/>
    <col min="11786" max="11786" width="16.33203125" style="110" customWidth="1"/>
    <col min="11787" max="12032" width="8.88671875" style="110"/>
    <col min="12033" max="12033" width="22.6640625" style="110" customWidth="1"/>
    <col min="12034" max="12034" width="13.6640625" style="110" customWidth="1"/>
    <col min="12035" max="12035" width="22.6640625" style="110" customWidth="1"/>
    <col min="12036" max="12036" width="9.6640625" style="110" customWidth="1"/>
    <col min="12037" max="12037" width="2.33203125" style="110" customWidth="1"/>
    <col min="12038" max="12038" width="3.44140625" style="110" customWidth="1"/>
    <col min="12039" max="12039" width="22.6640625" style="110" customWidth="1"/>
    <col min="12040" max="12040" width="13.6640625" style="110" customWidth="1"/>
    <col min="12041" max="12041" width="22.6640625" style="110" customWidth="1"/>
    <col min="12042" max="12042" width="16.33203125" style="110" customWidth="1"/>
    <col min="12043" max="12288" width="8.88671875" style="110"/>
    <col min="12289" max="12289" width="22.6640625" style="110" customWidth="1"/>
    <col min="12290" max="12290" width="13.6640625" style="110" customWidth="1"/>
    <col min="12291" max="12291" width="22.6640625" style="110" customWidth="1"/>
    <col min="12292" max="12292" width="9.6640625" style="110" customWidth="1"/>
    <col min="12293" max="12293" width="2.33203125" style="110" customWidth="1"/>
    <col min="12294" max="12294" width="3.44140625" style="110" customWidth="1"/>
    <col min="12295" max="12295" width="22.6640625" style="110" customWidth="1"/>
    <col min="12296" max="12296" width="13.6640625" style="110" customWidth="1"/>
    <col min="12297" max="12297" width="22.6640625" style="110" customWidth="1"/>
    <col min="12298" max="12298" width="16.33203125" style="110" customWidth="1"/>
    <col min="12299" max="12544" width="8.88671875" style="110"/>
    <col min="12545" max="12545" width="22.6640625" style="110" customWidth="1"/>
    <col min="12546" max="12546" width="13.6640625" style="110" customWidth="1"/>
    <col min="12547" max="12547" width="22.6640625" style="110" customWidth="1"/>
    <col min="12548" max="12548" width="9.6640625" style="110" customWidth="1"/>
    <col min="12549" max="12549" width="2.33203125" style="110" customWidth="1"/>
    <col min="12550" max="12550" width="3.44140625" style="110" customWidth="1"/>
    <col min="12551" max="12551" width="22.6640625" style="110" customWidth="1"/>
    <col min="12552" max="12552" width="13.6640625" style="110" customWidth="1"/>
    <col min="12553" max="12553" width="22.6640625" style="110" customWidth="1"/>
    <col min="12554" max="12554" width="16.33203125" style="110" customWidth="1"/>
    <col min="12555" max="12800" width="8.88671875" style="110"/>
    <col min="12801" max="12801" width="22.6640625" style="110" customWidth="1"/>
    <col min="12802" max="12802" width="13.6640625" style="110" customWidth="1"/>
    <col min="12803" max="12803" width="22.6640625" style="110" customWidth="1"/>
    <col min="12804" max="12804" width="9.6640625" style="110" customWidth="1"/>
    <col min="12805" max="12805" width="2.33203125" style="110" customWidth="1"/>
    <col min="12806" max="12806" width="3.44140625" style="110" customWidth="1"/>
    <col min="12807" max="12807" width="22.6640625" style="110" customWidth="1"/>
    <col min="12808" max="12808" width="13.6640625" style="110" customWidth="1"/>
    <col min="12809" max="12809" width="22.6640625" style="110" customWidth="1"/>
    <col min="12810" max="12810" width="16.33203125" style="110" customWidth="1"/>
    <col min="12811" max="13056" width="8.88671875" style="110"/>
    <col min="13057" max="13057" width="22.6640625" style="110" customWidth="1"/>
    <col min="13058" max="13058" width="13.6640625" style="110" customWidth="1"/>
    <col min="13059" max="13059" width="22.6640625" style="110" customWidth="1"/>
    <col min="13060" max="13060" width="9.6640625" style="110" customWidth="1"/>
    <col min="13061" max="13061" width="2.33203125" style="110" customWidth="1"/>
    <col min="13062" max="13062" width="3.44140625" style="110" customWidth="1"/>
    <col min="13063" max="13063" width="22.6640625" style="110" customWidth="1"/>
    <col min="13064" max="13064" width="13.6640625" style="110" customWidth="1"/>
    <col min="13065" max="13065" width="22.6640625" style="110" customWidth="1"/>
    <col min="13066" max="13066" width="16.33203125" style="110" customWidth="1"/>
    <col min="13067" max="13312" width="8.88671875" style="110"/>
    <col min="13313" max="13313" width="22.6640625" style="110" customWidth="1"/>
    <col min="13314" max="13314" width="13.6640625" style="110" customWidth="1"/>
    <col min="13315" max="13315" width="22.6640625" style="110" customWidth="1"/>
    <col min="13316" max="13316" width="9.6640625" style="110" customWidth="1"/>
    <col min="13317" max="13317" width="2.33203125" style="110" customWidth="1"/>
    <col min="13318" max="13318" width="3.44140625" style="110" customWidth="1"/>
    <col min="13319" max="13319" width="22.6640625" style="110" customWidth="1"/>
    <col min="13320" max="13320" width="13.6640625" style="110" customWidth="1"/>
    <col min="13321" max="13321" width="22.6640625" style="110" customWidth="1"/>
    <col min="13322" max="13322" width="16.33203125" style="110" customWidth="1"/>
    <col min="13323" max="13568" width="8.88671875" style="110"/>
    <col min="13569" max="13569" width="22.6640625" style="110" customWidth="1"/>
    <col min="13570" max="13570" width="13.6640625" style="110" customWidth="1"/>
    <col min="13571" max="13571" width="22.6640625" style="110" customWidth="1"/>
    <col min="13572" max="13572" width="9.6640625" style="110" customWidth="1"/>
    <col min="13573" max="13573" width="2.33203125" style="110" customWidth="1"/>
    <col min="13574" max="13574" width="3.44140625" style="110" customWidth="1"/>
    <col min="13575" max="13575" width="22.6640625" style="110" customWidth="1"/>
    <col min="13576" max="13576" width="13.6640625" style="110" customWidth="1"/>
    <col min="13577" max="13577" width="22.6640625" style="110" customWidth="1"/>
    <col min="13578" max="13578" width="16.33203125" style="110" customWidth="1"/>
    <col min="13579" max="13824" width="8.88671875" style="110"/>
    <col min="13825" max="13825" width="22.6640625" style="110" customWidth="1"/>
    <col min="13826" max="13826" width="13.6640625" style="110" customWidth="1"/>
    <col min="13827" max="13827" width="22.6640625" style="110" customWidth="1"/>
    <col min="13828" max="13828" width="9.6640625" style="110" customWidth="1"/>
    <col min="13829" max="13829" width="2.33203125" style="110" customWidth="1"/>
    <col min="13830" max="13830" width="3.44140625" style="110" customWidth="1"/>
    <col min="13831" max="13831" width="22.6640625" style="110" customWidth="1"/>
    <col min="13832" max="13832" width="13.6640625" style="110" customWidth="1"/>
    <col min="13833" max="13833" width="22.6640625" style="110" customWidth="1"/>
    <col min="13834" max="13834" width="16.33203125" style="110" customWidth="1"/>
    <col min="13835" max="14080" width="8.88671875" style="110"/>
    <col min="14081" max="14081" width="22.6640625" style="110" customWidth="1"/>
    <col min="14082" max="14082" width="13.6640625" style="110" customWidth="1"/>
    <col min="14083" max="14083" width="22.6640625" style="110" customWidth="1"/>
    <col min="14084" max="14084" width="9.6640625" style="110" customWidth="1"/>
    <col min="14085" max="14085" width="2.33203125" style="110" customWidth="1"/>
    <col min="14086" max="14086" width="3.44140625" style="110" customWidth="1"/>
    <col min="14087" max="14087" width="22.6640625" style="110" customWidth="1"/>
    <col min="14088" max="14088" width="13.6640625" style="110" customWidth="1"/>
    <col min="14089" max="14089" width="22.6640625" style="110" customWidth="1"/>
    <col min="14090" max="14090" width="16.33203125" style="110" customWidth="1"/>
    <col min="14091" max="14336" width="8.88671875" style="110"/>
    <col min="14337" max="14337" width="22.6640625" style="110" customWidth="1"/>
    <col min="14338" max="14338" width="13.6640625" style="110" customWidth="1"/>
    <col min="14339" max="14339" width="22.6640625" style="110" customWidth="1"/>
    <col min="14340" max="14340" width="9.6640625" style="110" customWidth="1"/>
    <col min="14341" max="14341" width="2.33203125" style="110" customWidth="1"/>
    <col min="14342" max="14342" width="3.44140625" style="110" customWidth="1"/>
    <col min="14343" max="14343" width="22.6640625" style="110" customWidth="1"/>
    <col min="14344" max="14344" width="13.6640625" style="110" customWidth="1"/>
    <col min="14345" max="14345" width="22.6640625" style="110" customWidth="1"/>
    <col min="14346" max="14346" width="16.33203125" style="110" customWidth="1"/>
    <col min="14347" max="14592" width="8.88671875" style="110"/>
    <col min="14593" max="14593" width="22.6640625" style="110" customWidth="1"/>
    <col min="14594" max="14594" width="13.6640625" style="110" customWidth="1"/>
    <col min="14595" max="14595" width="22.6640625" style="110" customWidth="1"/>
    <col min="14596" max="14596" width="9.6640625" style="110" customWidth="1"/>
    <col min="14597" max="14597" width="2.33203125" style="110" customWidth="1"/>
    <col min="14598" max="14598" width="3.44140625" style="110" customWidth="1"/>
    <col min="14599" max="14599" width="22.6640625" style="110" customWidth="1"/>
    <col min="14600" max="14600" width="13.6640625" style="110" customWidth="1"/>
    <col min="14601" max="14601" width="22.6640625" style="110" customWidth="1"/>
    <col min="14602" max="14602" width="16.33203125" style="110" customWidth="1"/>
    <col min="14603" max="14848" width="8.88671875" style="110"/>
    <col min="14849" max="14849" width="22.6640625" style="110" customWidth="1"/>
    <col min="14850" max="14850" width="13.6640625" style="110" customWidth="1"/>
    <col min="14851" max="14851" width="22.6640625" style="110" customWidth="1"/>
    <col min="14852" max="14852" width="9.6640625" style="110" customWidth="1"/>
    <col min="14853" max="14853" width="2.33203125" style="110" customWidth="1"/>
    <col min="14854" max="14854" width="3.44140625" style="110" customWidth="1"/>
    <col min="14855" max="14855" width="22.6640625" style="110" customWidth="1"/>
    <col min="14856" max="14856" width="13.6640625" style="110" customWidth="1"/>
    <col min="14857" max="14857" width="22.6640625" style="110" customWidth="1"/>
    <col min="14858" max="14858" width="16.33203125" style="110" customWidth="1"/>
    <col min="14859" max="15104" width="8.88671875" style="110"/>
    <col min="15105" max="15105" width="22.6640625" style="110" customWidth="1"/>
    <col min="15106" max="15106" width="13.6640625" style="110" customWidth="1"/>
    <col min="15107" max="15107" width="22.6640625" style="110" customWidth="1"/>
    <col min="15108" max="15108" width="9.6640625" style="110" customWidth="1"/>
    <col min="15109" max="15109" width="2.33203125" style="110" customWidth="1"/>
    <col min="15110" max="15110" width="3.44140625" style="110" customWidth="1"/>
    <col min="15111" max="15111" width="22.6640625" style="110" customWidth="1"/>
    <col min="15112" max="15112" width="13.6640625" style="110" customWidth="1"/>
    <col min="15113" max="15113" width="22.6640625" style="110" customWidth="1"/>
    <col min="15114" max="15114" width="16.33203125" style="110" customWidth="1"/>
    <col min="15115" max="15360" width="8.88671875" style="110"/>
    <col min="15361" max="15361" width="22.6640625" style="110" customWidth="1"/>
    <col min="15362" max="15362" width="13.6640625" style="110" customWidth="1"/>
    <col min="15363" max="15363" width="22.6640625" style="110" customWidth="1"/>
    <col min="15364" max="15364" width="9.6640625" style="110" customWidth="1"/>
    <col min="15365" max="15365" width="2.33203125" style="110" customWidth="1"/>
    <col min="15366" max="15366" width="3.44140625" style="110" customWidth="1"/>
    <col min="15367" max="15367" width="22.6640625" style="110" customWidth="1"/>
    <col min="15368" max="15368" width="13.6640625" style="110" customWidth="1"/>
    <col min="15369" max="15369" width="22.6640625" style="110" customWidth="1"/>
    <col min="15370" max="15370" width="16.33203125" style="110" customWidth="1"/>
    <col min="15371" max="15616" width="8.88671875" style="110"/>
    <col min="15617" max="15617" width="22.6640625" style="110" customWidth="1"/>
    <col min="15618" max="15618" width="13.6640625" style="110" customWidth="1"/>
    <col min="15619" max="15619" width="22.6640625" style="110" customWidth="1"/>
    <col min="15620" max="15620" width="9.6640625" style="110" customWidth="1"/>
    <col min="15621" max="15621" width="2.33203125" style="110" customWidth="1"/>
    <col min="15622" max="15622" width="3.44140625" style="110" customWidth="1"/>
    <col min="15623" max="15623" width="22.6640625" style="110" customWidth="1"/>
    <col min="15624" max="15624" width="13.6640625" style="110" customWidth="1"/>
    <col min="15625" max="15625" width="22.6640625" style="110" customWidth="1"/>
    <col min="15626" max="15626" width="16.33203125" style="110" customWidth="1"/>
    <col min="15627" max="15872" width="8.88671875" style="110"/>
    <col min="15873" max="15873" width="22.6640625" style="110" customWidth="1"/>
    <col min="15874" max="15874" width="13.6640625" style="110" customWidth="1"/>
    <col min="15875" max="15875" width="22.6640625" style="110" customWidth="1"/>
    <col min="15876" max="15876" width="9.6640625" style="110" customWidth="1"/>
    <col min="15877" max="15877" width="2.33203125" style="110" customWidth="1"/>
    <col min="15878" max="15878" width="3.44140625" style="110" customWidth="1"/>
    <col min="15879" max="15879" width="22.6640625" style="110" customWidth="1"/>
    <col min="15880" max="15880" width="13.6640625" style="110" customWidth="1"/>
    <col min="15881" max="15881" width="22.6640625" style="110" customWidth="1"/>
    <col min="15882" max="15882" width="16.33203125" style="110" customWidth="1"/>
    <col min="15883" max="16128" width="8.88671875" style="110"/>
    <col min="16129" max="16129" width="22.6640625" style="110" customWidth="1"/>
    <col min="16130" max="16130" width="13.6640625" style="110" customWidth="1"/>
    <col min="16131" max="16131" width="22.6640625" style="110" customWidth="1"/>
    <col min="16132" max="16132" width="9.6640625" style="110" customWidth="1"/>
    <col min="16133" max="16133" width="2.33203125" style="110" customWidth="1"/>
    <col min="16134" max="16134" width="3.44140625" style="110" customWidth="1"/>
    <col min="16135" max="16135" width="22.6640625" style="110" customWidth="1"/>
    <col min="16136" max="16136" width="13.6640625" style="110" customWidth="1"/>
    <col min="16137" max="16137" width="22.6640625" style="110" customWidth="1"/>
    <col min="16138" max="16138" width="16.33203125" style="110" customWidth="1"/>
    <col min="16139" max="16384" width="8.88671875" style="110"/>
  </cols>
  <sheetData>
    <row r="1" spans="1:10" ht="24.9" customHeight="1" x14ac:dyDescent="0.2"/>
    <row r="2" spans="1:10" ht="19.2" x14ac:dyDescent="0.2">
      <c r="A2" s="264" t="s">
        <v>173</v>
      </c>
      <c r="B2" s="264"/>
      <c r="C2" s="264"/>
      <c r="D2" s="264"/>
      <c r="E2" s="264"/>
      <c r="F2" s="264"/>
      <c r="G2" s="264"/>
      <c r="H2" s="264"/>
      <c r="I2" s="264"/>
      <c r="J2" s="111"/>
    </row>
    <row r="3" spans="1:10" ht="19.2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ht="20.25" customHeight="1" x14ac:dyDescent="0.2">
      <c r="A4" s="111"/>
      <c r="B4" s="111"/>
      <c r="C4" s="111"/>
      <c r="F4" s="111"/>
      <c r="G4" s="111"/>
      <c r="H4" s="112" t="s">
        <v>158</v>
      </c>
      <c r="I4" s="111"/>
    </row>
    <row r="5" spans="1:10" ht="9.9" customHeight="1" x14ac:dyDescent="0.2">
      <c r="A5" s="111"/>
      <c r="B5" s="111"/>
      <c r="C5" s="111"/>
      <c r="F5" s="111"/>
      <c r="G5" s="111"/>
      <c r="H5" s="112"/>
      <c r="I5" s="111"/>
    </row>
    <row r="6" spans="1:10" ht="12" customHeight="1" x14ac:dyDescent="0.2">
      <c r="A6" s="265" t="s">
        <v>159</v>
      </c>
      <c r="B6" s="265"/>
      <c r="C6" s="265"/>
      <c r="F6" s="265" t="s">
        <v>160</v>
      </c>
      <c r="G6" s="265"/>
      <c r="H6" s="265"/>
      <c r="I6" s="265"/>
    </row>
    <row r="7" spans="1:10" ht="15" customHeight="1" thickBot="1" x14ac:dyDescent="0.25">
      <c r="A7" s="113"/>
      <c r="B7" s="113"/>
      <c r="C7" s="114"/>
      <c r="F7" s="113"/>
      <c r="G7" s="113"/>
      <c r="H7" s="113"/>
      <c r="I7" s="114"/>
    </row>
    <row r="8" spans="1:10" ht="12" customHeight="1" thickBot="1" x14ac:dyDescent="0.25">
      <c r="A8" s="266" t="s">
        <v>161</v>
      </c>
      <c r="B8" s="267"/>
      <c r="C8" s="268"/>
      <c r="F8" s="115"/>
      <c r="G8" s="266" t="s">
        <v>161</v>
      </c>
      <c r="H8" s="267"/>
      <c r="I8" s="268"/>
    </row>
    <row r="9" spans="1:10" ht="12" customHeight="1" x14ac:dyDescent="0.2"/>
    <row r="10" spans="1:10" ht="18.75" customHeight="1" x14ac:dyDescent="0.2">
      <c r="A10" s="269" t="s">
        <v>174</v>
      </c>
      <c r="B10" s="116"/>
      <c r="C10" s="271" t="s">
        <v>175</v>
      </c>
      <c r="G10" s="269" t="s">
        <v>174</v>
      </c>
      <c r="H10" s="116"/>
      <c r="I10" s="271" t="s">
        <v>175</v>
      </c>
    </row>
    <row r="11" spans="1:10" ht="18.75" customHeight="1" x14ac:dyDescent="0.2">
      <c r="A11" s="270"/>
      <c r="B11" s="116"/>
      <c r="C11" s="272"/>
      <c r="G11" s="270"/>
      <c r="H11" s="116"/>
      <c r="I11" s="272"/>
    </row>
    <row r="12" spans="1:10" ht="12" customHeight="1" x14ac:dyDescent="0.2">
      <c r="A12" s="117" t="s">
        <v>164</v>
      </c>
      <c r="B12" s="113"/>
      <c r="C12" s="117" t="s">
        <v>165</v>
      </c>
      <c r="G12" s="117" t="s">
        <v>165</v>
      </c>
      <c r="H12" s="113"/>
      <c r="I12" s="117" t="s">
        <v>164</v>
      </c>
    </row>
    <row r="13" spans="1:10" ht="12" customHeight="1" x14ac:dyDescent="0.2">
      <c r="A13" s="118"/>
      <c r="B13" s="113"/>
      <c r="C13" s="119"/>
      <c r="G13" s="119"/>
      <c r="H13" s="113"/>
      <c r="I13" s="120"/>
    </row>
    <row r="14" spans="1:10" ht="12" customHeight="1" x14ac:dyDescent="0.2">
      <c r="A14" s="121"/>
      <c r="B14" s="113"/>
      <c r="C14" s="122"/>
      <c r="G14" s="123"/>
      <c r="H14" s="113"/>
      <c r="I14" s="120"/>
    </row>
    <row r="15" spans="1:10" ht="12" customHeight="1" x14ac:dyDescent="0.2">
      <c r="A15" s="120"/>
      <c r="B15" s="113"/>
      <c r="C15" s="123"/>
      <c r="G15" s="120"/>
      <c r="H15" s="113"/>
      <c r="I15" s="120"/>
    </row>
    <row r="16" spans="1:10" ht="12" customHeight="1" x14ac:dyDescent="0.2">
      <c r="A16" s="120"/>
      <c r="B16" s="113"/>
      <c r="C16" s="124"/>
      <c r="G16" s="120"/>
      <c r="H16" s="113"/>
      <c r="I16" s="120"/>
    </row>
    <row r="17" spans="1:9" ht="12" customHeight="1" x14ac:dyDescent="0.2">
      <c r="A17" s="125"/>
      <c r="B17" s="113"/>
      <c r="C17" s="120"/>
      <c r="G17" s="120"/>
      <c r="H17" s="113"/>
      <c r="I17" s="120"/>
    </row>
    <row r="18" spans="1:9" ht="12" customHeight="1" x14ac:dyDescent="0.2">
      <c r="A18" s="262"/>
      <c r="B18" s="113"/>
      <c r="C18" s="126"/>
      <c r="G18" s="120"/>
      <c r="H18" s="113"/>
      <c r="I18" s="120"/>
    </row>
    <row r="19" spans="1:9" ht="12" customHeight="1" x14ac:dyDescent="0.2">
      <c r="A19" s="263"/>
      <c r="B19" s="113"/>
      <c r="C19" s="127"/>
      <c r="G19" s="127"/>
      <c r="H19" s="128"/>
      <c r="I19" s="127"/>
    </row>
    <row r="20" spans="1:9" ht="12" customHeight="1" x14ac:dyDescent="0.2">
      <c r="A20" s="125"/>
      <c r="B20" s="113"/>
      <c r="C20" s="120"/>
      <c r="G20" s="120"/>
      <c r="H20" s="113"/>
      <c r="I20" s="120"/>
    </row>
    <row r="21" spans="1:9" ht="12" customHeight="1" x14ac:dyDescent="0.2">
      <c r="A21" s="125"/>
      <c r="B21" s="113"/>
      <c r="C21" s="124"/>
      <c r="G21" s="120"/>
      <c r="H21" s="113"/>
      <c r="I21" s="123"/>
    </row>
    <row r="22" spans="1:9" ht="12" customHeight="1" x14ac:dyDescent="0.2">
      <c r="A22" s="120"/>
      <c r="B22" s="113"/>
      <c r="C22" s="120"/>
      <c r="G22" s="129"/>
      <c r="H22" s="128"/>
      <c r="I22" s="127"/>
    </row>
    <row r="23" spans="1:9" ht="12" customHeight="1" x14ac:dyDescent="0.2">
      <c r="A23" s="262"/>
      <c r="B23" s="113"/>
      <c r="C23" s="126"/>
      <c r="G23" s="120"/>
      <c r="H23" s="113"/>
      <c r="I23" s="120"/>
    </row>
    <row r="24" spans="1:9" ht="12" customHeight="1" x14ac:dyDescent="0.2">
      <c r="A24" s="263"/>
      <c r="B24" s="113"/>
      <c r="C24" s="127"/>
      <c r="G24" s="120"/>
      <c r="H24" s="113"/>
      <c r="I24" s="120"/>
    </row>
    <row r="25" spans="1:9" ht="12" customHeight="1" x14ac:dyDescent="0.2">
      <c r="A25" s="125"/>
      <c r="B25" s="113"/>
      <c r="C25" s="124"/>
      <c r="G25" s="127"/>
      <c r="H25" s="130"/>
      <c r="I25" s="127"/>
    </row>
    <row r="26" spans="1:9" ht="12" customHeight="1" x14ac:dyDescent="0.2">
      <c r="A26" s="125"/>
      <c r="B26" s="113"/>
      <c r="C26" s="120"/>
      <c r="G26" s="127"/>
      <c r="H26" s="128"/>
      <c r="I26" s="127"/>
    </row>
    <row r="27" spans="1:9" ht="12" customHeight="1" x14ac:dyDescent="0.2">
      <c r="A27" s="125"/>
      <c r="B27" s="113"/>
      <c r="C27" s="131"/>
      <c r="G27" s="120"/>
      <c r="H27" s="113"/>
      <c r="I27" s="120"/>
    </row>
    <row r="28" spans="1:9" ht="12" customHeight="1" x14ac:dyDescent="0.2">
      <c r="A28" s="125"/>
      <c r="B28" s="113"/>
      <c r="C28" s="120"/>
      <c r="G28" s="120"/>
      <c r="H28" s="113"/>
      <c r="I28" s="120"/>
    </row>
    <row r="29" spans="1:9" ht="12" customHeight="1" x14ac:dyDescent="0.2">
      <c r="A29" s="132"/>
      <c r="B29" s="113"/>
      <c r="C29" s="120"/>
      <c r="G29" s="132"/>
      <c r="H29" s="113"/>
      <c r="I29" s="132"/>
    </row>
    <row r="30" spans="1:9" ht="12" customHeight="1" x14ac:dyDescent="0.2">
      <c r="A30" s="133"/>
      <c r="B30" s="113"/>
      <c r="C30" s="120"/>
      <c r="G30" s="132"/>
      <c r="H30" s="113"/>
      <c r="I30" s="132"/>
    </row>
    <row r="31" spans="1:9" ht="12" customHeight="1" x14ac:dyDescent="0.2">
      <c r="A31" s="133"/>
      <c r="B31" s="113"/>
      <c r="C31" s="132"/>
      <c r="G31" s="132"/>
      <c r="H31" s="113"/>
      <c r="I31" s="132"/>
    </row>
    <row r="32" spans="1:9" ht="12" customHeight="1" x14ac:dyDescent="0.2">
      <c r="A32" s="134"/>
      <c r="B32" s="113"/>
      <c r="C32" s="134"/>
      <c r="G32" s="134"/>
      <c r="H32" s="113"/>
      <c r="I32" s="134"/>
    </row>
    <row r="33" ht="18" customHeight="1" x14ac:dyDescent="0.2"/>
  </sheetData>
  <mergeCells count="11">
    <mergeCell ref="A18:A19"/>
    <mergeCell ref="A23:A24"/>
    <mergeCell ref="A2:I2"/>
    <mergeCell ref="A6:C6"/>
    <mergeCell ref="F6:I6"/>
    <mergeCell ref="A8:C8"/>
    <mergeCell ref="G8:I8"/>
    <mergeCell ref="A10:A11"/>
    <mergeCell ref="C10:C11"/>
    <mergeCell ref="G10:G11"/>
    <mergeCell ref="I10:I11"/>
  </mergeCells>
  <phoneticPr fontId="2"/>
  <printOptions horizontalCentered="1" verticalCentered="1"/>
  <pageMargins left="0.70866141732283472" right="0.70866141732283472" top="0.35433070866141736" bottom="0.35433070866141736" header="0.31496062992125984" footer="0.31496062992125984"/>
  <pageSetup paperSize="9" fitToHeight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5A02-FB98-4544-A864-99BADAA2AB31}">
  <sheetPr>
    <pageSetUpPr fitToPage="1"/>
  </sheetPr>
  <dimension ref="A1:J33"/>
  <sheetViews>
    <sheetView view="pageBreakPreview" zoomScale="85" zoomScaleNormal="100" zoomScaleSheetLayoutView="85" workbookViewId="0">
      <selection activeCell="M28" sqref="M28"/>
    </sheetView>
  </sheetViews>
  <sheetFormatPr defaultRowHeight="13.2" x14ac:dyDescent="0.2"/>
  <cols>
    <col min="1" max="1" width="22.6640625" style="110" customWidth="1"/>
    <col min="2" max="2" width="13.6640625" style="110" customWidth="1"/>
    <col min="3" max="3" width="22.6640625" style="110" customWidth="1"/>
    <col min="4" max="4" width="9.6640625" style="110" customWidth="1"/>
    <col min="5" max="5" width="2.33203125" style="110" customWidth="1"/>
    <col min="6" max="6" width="3.44140625" style="110" customWidth="1"/>
    <col min="7" max="7" width="22.6640625" style="110" customWidth="1"/>
    <col min="8" max="8" width="13.6640625" style="110" customWidth="1"/>
    <col min="9" max="9" width="22.6640625" style="110" customWidth="1"/>
    <col min="10" max="10" width="16.33203125" style="110" customWidth="1"/>
    <col min="11" max="256" width="8.88671875" style="110"/>
    <col min="257" max="257" width="22.6640625" style="110" customWidth="1"/>
    <col min="258" max="258" width="13.6640625" style="110" customWidth="1"/>
    <col min="259" max="259" width="22.6640625" style="110" customWidth="1"/>
    <col min="260" max="260" width="9.6640625" style="110" customWidth="1"/>
    <col min="261" max="261" width="2.33203125" style="110" customWidth="1"/>
    <col min="262" max="262" width="3.44140625" style="110" customWidth="1"/>
    <col min="263" max="263" width="22.6640625" style="110" customWidth="1"/>
    <col min="264" max="264" width="13.6640625" style="110" customWidth="1"/>
    <col min="265" max="265" width="22.6640625" style="110" customWidth="1"/>
    <col min="266" max="266" width="16.33203125" style="110" customWidth="1"/>
    <col min="267" max="512" width="8.88671875" style="110"/>
    <col min="513" max="513" width="22.6640625" style="110" customWidth="1"/>
    <col min="514" max="514" width="13.6640625" style="110" customWidth="1"/>
    <col min="515" max="515" width="22.6640625" style="110" customWidth="1"/>
    <col min="516" max="516" width="9.6640625" style="110" customWidth="1"/>
    <col min="517" max="517" width="2.33203125" style="110" customWidth="1"/>
    <col min="518" max="518" width="3.44140625" style="110" customWidth="1"/>
    <col min="519" max="519" width="22.6640625" style="110" customWidth="1"/>
    <col min="520" max="520" width="13.6640625" style="110" customWidth="1"/>
    <col min="521" max="521" width="22.6640625" style="110" customWidth="1"/>
    <col min="522" max="522" width="16.33203125" style="110" customWidth="1"/>
    <col min="523" max="768" width="8.88671875" style="110"/>
    <col min="769" max="769" width="22.6640625" style="110" customWidth="1"/>
    <col min="770" max="770" width="13.6640625" style="110" customWidth="1"/>
    <col min="771" max="771" width="22.6640625" style="110" customWidth="1"/>
    <col min="772" max="772" width="9.6640625" style="110" customWidth="1"/>
    <col min="773" max="773" width="2.33203125" style="110" customWidth="1"/>
    <col min="774" max="774" width="3.44140625" style="110" customWidth="1"/>
    <col min="775" max="775" width="22.6640625" style="110" customWidth="1"/>
    <col min="776" max="776" width="13.6640625" style="110" customWidth="1"/>
    <col min="777" max="777" width="22.6640625" style="110" customWidth="1"/>
    <col min="778" max="778" width="16.33203125" style="110" customWidth="1"/>
    <col min="779" max="1024" width="8.88671875" style="110"/>
    <col min="1025" max="1025" width="22.6640625" style="110" customWidth="1"/>
    <col min="1026" max="1026" width="13.6640625" style="110" customWidth="1"/>
    <col min="1027" max="1027" width="22.6640625" style="110" customWidth="1"/>
    <col min="1028" max="1028" width="9.6640625" style="110" customWidth="1"/>
    <col min="1029" max="1029" width="2.33203125" style="110" customWidth="1"/>
    <col min="1030" max="1030" width="3.44140625" style="110" customWidth="1"/>
    <col min="1031" max="1031" width="22.6640625" style="110" customWidth="1"/>
    <col min="1032" max="1032" width="13.6640625" style="110" customWidth="1"/>
    <col min="1033" max="1033" width="22.6640625" style="110" customWidth="1"/>
    <col min="1034" max="1034" width="16.33203125" style="110" customWidth="1"/>
    <col min="1035" max="1280" width="8.88671875" style="110"/>
    <col min="1281" max="1281" width="22.6640625" style="110" customWidth="1"/>
    <col min="1282" max="1282" width="13.6640625" style="110" customWidth="1"/>
    <col min="1283" max="1283" width="22.6640625" style="110" customWidth="1"/>
    <col min="1284" max="1284" width="9.6640625" style="110" customWidth="1"/>
    <col min="1285" max="1285" width="2.33203125" style="110" customWidth="1"/>
    <col min="1286" max="1286" width="3.44140625" style="110" customWidth="1"/>
    <col min="1287" max="1287" width="22.6640625" style="110" customWidth="1"/>
    <col min="1288" max="1288" width="13.6640625" style="110" customWidth="1"/>
    <col min="1289" max="1289" width="22.6640625" style="110" customWidth="1"/>
    <col min="1290" max="1290" width="16.33203125" style="110" customWidth="1"/>
    <col min="1291" max="1536" width="8.88671875" style="110"/>
    <col min="1537" max="1537" width="22.6640625" style="110" customWidth="1"/>
    <col min="1538" max="1538" width="13.6640625" style="110" customWidth="1"/>
    <col min="1539" max="1539" width="22.6640625" style="110" customWidth="1"/>
    <col min="1540" max="1540" width="9.6640625" style="110" customWidth="1"/>
    <col min="1541" max="1541" width="2.33203125" style="110" customWidth="1"/>
    <col min="1542" max="1542" width="3.44140625" style="110" customWidth="1"/>
    <col min="1543" max="1543" width="22.6640625" style="110" customWidth="1"/>
    <col min="1544" max="1544" width="13.6640625" style="110" customWidth="1"/>
    <col min="1545" max="1545" width="22.6640625" style="110" customWidth="1"/>
    <col min="1546" max="1546" width="16.33203125" style="110" customWidth="1"/>
    <col min="1547" max="1792" width="8.88671875" style="110"/>
    <col min="1793" max="1793" width="22.6640625" style="110" customWidth="1"/>
    <col min="1794" max="1794" width="13.6640625" style="110" customWidth="1"/>
    <col min="1795" max="1795" width="22.6640625" style="110" customWidth="1"/>
    <col min="1796" max="1796" width="9.6640625" style="110" customWidth="1"/>
    <col min="1797" max="1797" width="2.33203125" style="110" customWidth="1"/>
    <col min="1798" max="1798" width="3.44140625" style="110" customWidth="1"/>
    <col min="1799" max="1799" width="22.6640625" style="110" customWidth="1"/>
    <col min="1800" max="1800" width="13.6640625" style="110" customWidth="1"/>
    <col min="1801" max="1801" width="22.6640625" style="110" customWidth="1"/>
    <col min="1802" max="1802" width="16.33203125" style="110" customWidth="1"/>
    <col min="1803" max="2048" width="8.88671875" style="110"/>
    <col min="2049" max="2049" width="22.6640625" style="110" customWidth="1"/>
    <col min="2050" max="2050" width="13.6640625" style="110" customWidth="1"/>
    <col min="2051" max="2051" width="22.6640625" style="110" customWidth="1"/>
    <col min="2052" max="2052" width="9.6640625" style="110" customWidth="1"/>
    <col min="2053" max="2053" width="2.33203125" style="110" customWidth="1"/>
    <col min="2054" max="2054" width="3.44140625" style="110" customWidth="1"/>
    <col min="2055" max="2055" width="22.6640625" style="110" customWidth="1"/>
    <col min="2056" max="2056" width="13.6640625" style="110" customWidth="1"/>
    <col min="2057" max="2057" width="22.6640625" style="110" customWidth="1"/>
    <col min="2058" max="2058" width="16.33203125" style="110" customWidth="1"/>
    <col min="2059" max="2304" width="8.88671875" style="110"/>
    <col min="2305" max="2305" width="22.6640625" style="110" customWidth="1"/>
    <col min="2306" max="2306" width="13.6640625" style="110" customWidth="1"/>
    <col min="2307" max="2307" width="22.6640625" style="110" customWidth="1"/>
    <col min="2308" max="2308" width="9.6640625" style="110" customWidth="1"/>
    <col min="2309" max="2309" width="2.33203125" style="110" customWidth="1"/>
    <col min="2310" max="2310" width="3.44140625" style="110" customWidth="1"/>
    <col min="2311" max="2311" width="22.6640625" style="110" customWidth="1"/>
    <col min="2312" max="2312" width="13.6640625" style="110" customWidth="1"/>
    <col min="2313" max="2313" width="22.6640625" style="110" customWidth="1"/>
    <col min="2314" max="2314" width="16.33203125" style="110" customWidth="1"/>
    <col min="2315" max="2560" width="8.88671875" style="110"/>
    <col min="2561" max="2561" width="22.6640625" style="110" customWidth="1"/>
    <col min="2562" max="2562" width="13.6640625" style="110" customWidth="1"/>
    <col min="2563" max="2563" width="22.6640625" style="110" customWidth="1"/>
    <col min="2564" max="2564" width="9.6640625" style="110" customWidth="1"/>
    <col min="2565" max="2565" width="2.33203125" style="110" customWidth="1"/>
    <col min="2566" max="2566" width="3.44140625" style="110" customWidth="1"/>
    <col min="2567" max="2567" width="22.6640625" style="110" customWidth="1"/>
    <col min="2568" max="2568" width="13.6640625" style="110" customWidth="1"/>
    <col min="2569" max="2569" width="22.6640625" style="110" customWidth="1"/>
    <col min="2570" max="2570" width="16.33203125" style="110" customWidth="1"/>
    <col min="2571" max="2816" width="8.88671875" style="110"/>
    <col min="2817" max="2817" width="22.6640625" style="110" customWidth="1"/>
    <col min="2818" max="2818" width="13.6640625" style="110" customWidth="1"/>
    <col min="2819" max="2819" width="22.6640625" style="110" customWidth="1"/>
    <col min="2820" max="2820" width="9.6640625" style="110" customWidth="1"/>
    <col min="2821" max="2821" width="2.33203125" style="110" customWidth="1"/>
    <col min="2822" max="2822" width="3.44140625" style="110" customWidth="1"/>
    <col min="2823" max="2823" width="22.6640625" style="110" customWidth="1"/>
    <col min="2824" max="2824" width="13.6640625" style="110" customWidth="1"/>
    <col min="2825" max="2825" width="22.6640625" style="110" customWidth="1"/>
    <col min="2826" max="2826" width="16.33203125" style="110" customWidth="1"/>
    <col min="2827" max="3072" width="8.88671875" style="110"/>
    <col min="3073" max="3073" width="22.6640625" style="110" customWidth="1"/>
    <col min="3074" max="3074" width="13.6640625" style="110" customWidth="1"/>
    <col min="3075" max="3075" width="22.6640625" style="110" customWidth="1"/>
    <col min="3076" max="3076" width="9.6640625" style="110" customWidth="1"/>
    <col min="3077" max="3077" width="2.33203125" style="110" customWidth="1"/>
    <col min="3078" max="3078" width="3.44140625" style="110" customWidth="1"/>
    <col min="3079" max="3079" width="22.6640625" style="110" customWidth="1"/>
    <col min="3080" max="3080" width="13.6640625" style="110" customWidth="1"/>
    <col min="3081" max="3081" width="22.6640625" style="110" customWidth="1"/>
    <col min="3082" max="3082" width="16.33203125" style="110" customWidth="1"/>
    <col min="3083" max="3328" width="8.88671875" style="110"/>
    <col min="3329" max="3329" width="22.6640625" style="110" customWidth="1"/>
    <col min="3330" max="3330" width="13.6640625" style="110" customWidth="1"/>
    <col min="3331" max="3331" width="22.6640625" style="110" customWidth="1"/>
    <col min="3332" max="3332" width="9.6640625" style="110" customWidth="1"/>
    <col min="3333" max="3333" width="2.33203125" style="110" customWidth="1"/>
    <col min="3334" max="3334" width="3.44140625" style="110" customWidth="1"/>
    <col min="3335" max="3335" width="22.6640625" style="110" customWidth="1"/>
    <col min="3336" max="3336" width="13.6640625" style="110" customWidth="1"/>
    <col min="3337" max="3337" width="22.6640625" style="110" customWidth="1"/>
    <col min="3338" max="3338" width="16.33203125" style="110" customWidth="1"/>
    <col min="3339" max="3584" width="8.88671875" style="110"/>
    <col min="3585" max="3585" width="22.6640625" style="110" customWidth="1"/>
    <col min="3586" max="3586" width="13.6640625" style="110" customWidth="1"/>
    <col min="3587" max="3587" width="22.6640625" style="110" customWidth="1"/>
    <col min="3588" max="3588" width="9.6640625" style="110" customWidth="1"/>
    <col min="3589" max="3589" width="2.33203125" style="110" customWidth="1"/>
    <col min="3590" max="3590" width="3.44140625" style="110" customWidth="1"/>
    <col min="3591" max="3591" width="22.6640625" style="110" customWidth="1"/>
    <col min="3592" max="3592" width="13.6640625" style="110" customWidth="1"/>
    <col min="3593" max="3593" width="22.6640625" style="110" customWidth="1"/>
    <col min="3594" max="3594" width="16.33203125" style="110" customWidth="1"/>
    <col min="3595" max="3840" width="8.88671875" style="110"/>
    <col min="3841" max="3841" width="22.6640625" style="110" customWidth="1"/>
    <col min="3842" max="3842" width="13.6640625" style="110" customWidth="1"/>
    <col min="3843" max="3843" width="22.6640625" style="110" customWidth="1"/>
    <col min="3844" max="3844" width="9.6640625" style="110" customWidth="1"/>
    <col min="3845" max="3845" width="2.33203125" style="110" customWidth="1"/>
    <col min="3846" max="3846" width="3.44140625" style="110" customWidth="1"/>
    <col min="3847" max="3847" width="22.6640625" style="110" customWidth="1"/>
    <col min="3848" max="3848" width="13.6640625" style="110" customWidth="1"/>
    <col min="3849" max="3849" width="22.6640625" style="110" customWidth="1"/>
    <col min="3850" max="3850" width="16.33203125" style="110" customWidth="1"/>
    <col min="3851" max="4096" width="8.88671875" style="110"/>
    <col min="4097" max="4097" width="22.6640625" style="110" customWidth="1"/>
    <col min="4098" max="4098" width="13.6640625" style="110" customWidth="1"/>
    <col min="4099" max="4099" width="22.6640625" style="110" customWidth="1"/>
    <col min="4100" max="4100" width="9.6640625" style="110" customWidth="1"/>
    <col min="4101" max="4101" width="2.33203125" style="110" customWidth="1"/>
    <col min="4102" max="4102" width="3.44140625" style="110" customWidth="1"/>
    <col min="4103" max="4103" width="22.6640625" style="110" customWidth="1"/>
    <col min="4104" max="4104" width="13.6640625" style="110" customWidth="1"/>
    <col min="4105" max="4105" width="22.6640625" style="110" customWidth="1"/>
    <col min="4106" max="4106" width="16.33203125" style="110" customWidth="1"/>
    <col min="4107" max="4352" width="8.88671875" style="110"/>
    <col min="4353" max="4353" width="22.6640625" style="110" customWidth="1"/>
    <col min="4354" max="4354" width="13.6640625" style="110" customWidth="1"/>
    <col min="4355" max="4355" width="22.6640625" style="110" customWidth="1"/>
    <col min="4356" max="4356" width="9.6640625" style="110" customWidth="1"/>
    <col min="4357" max="4357" width="2.33203125" style="110" customWidth="1"/>
    <col min="4358" max="4358" width="3.44140625" style="110" customWidth="1"/>
    <col min="4359" max="4359" width="22.6640625" style="110" customWidth="1"/>
    <col min="4360" max="4360" width="13.6640625" style="110" customWidth="1"/>
    <col min="4361" max="4361" width="22.6640625" style="110" customWidth="1"/>
    <col min="4362" max="4362" width="16.33203125" style="110" customWidth="1"/>
    <col min="4363" max="4608" width="8.88671875" style="110"/>
    <col min="4609" max="4609" width="22.6640625" style="110" customWidth="1"/>
    <col min="4610" max="4610" width="13.6640625" style="110" customWidth="1"/>
    <col min="4611" max="4611" width="22.6640625" style="110" customWidth="1"/>
    <col min="4612" max="4612" width="9.6640625" style="110" customWidth="1"/>
    <col min="4613" max="4613" width="2.33203125" style="110" customWidth="1"/>
    <col min="4614" max="4614" width="3.44140625" style="110" customWidth="1"/>
    <col min="4615" max="4615" width="22.6640625" style="110" customWidth="1"/>
    <col min="4616" max="4616" width="13.6640625" style="110" customWidth="1"/>
    <col min="4617" max="4617" width="22.6640625" style="110" customWidth="1"/>
    <col min="4618" max="4618" width="16.33203125" style="110" customWidth="1"/>
    <col min="4619" max="4864" width="8.88671875" style="110"/>
    <col min="4865" max="4865" width="22.6640625" style="110" customWidth="1"/>
    <col min="4866" max="4866" width="13.6640625" style="110" customWidth="1"/>
    <col min="4867" max="4867" width="22.6640625" style="110" customWidth="1"/>
    <col min="4868" max="4868" width="9.6640625" style="110" customWidth="1"/>
    <col min="4869" max="4869" width="2.33203125" style="110" customWidth="1"/>
    <col min="4870" max="4870" width="3.44140625" style="110" customWidth="1"/>
    <col min="4871" max="4871" width="22.6640625" style="110" customWidth="1"/>
    <col min="4872" max="4872" width="13.6640625" style="110" customWidth="1"/>
    <col min="4873" max="4873" width="22.6640625" style="110" customWidth="1"/>
    <col min="4874" max="4874" width="16.33203125" style="110" customWidth="1"/>
    <col min="4875" max="5120" width="8.88671875" style="110"/>
    <col min="5121" max="5121" width="22.6640625" style="110" customWidth="1"/>
    <col min="5122" max="5122" width="13.6640625" style="110" customWidth="1"/>
    <col min="5123" max="5123" width="22.6640625" style="110" customWidth="1"/>
    <col min="5124" max="5124" width="9.6640625" style="110" customWidth="1"/>
    <col min="5125" max="5125" width="2.33203125" style="110" customWidth="1"/>
    <col min="5126" max="5126" width="3.44140625" style="110" customWidth="1"/>
    <col min="5127" max="5127" width="22.6640625" style="110" customWidth="1"/>
    <col min="5128" max="5128" width="13.6640625" style="110" customWidth="1"/>
    <col min="5129" max="5129" width="22.6640625" style="110" customWidth="1"/>
    <col min="5130" max="5130" width="16.33203125" style="110" customWidth="1"/>
    <col min="5131" max="5376" width="8.88671875" style="110"/>
    <col min="5377" max="5377" width="22.6640625" style="110" customWidth="1"/>
    <col min="5378" max="5378" width="13.6640625" style="110" customWidth="1"/>
    <col min="5379" max="5379" width="22.6640625" style="110" customWidth="1"/>
    <col min="5380" max="5380" width="9.6640625" style="110" customWidth="1"/>
    <col min="5381" max="5381" width="2.33203125" style="110" customWidth="1"/>
    <col min="5382" max="5382" width="3.44140625" style="110" customWidth="1"/>
    <col min="5383" max="5383" width="22.6640625" style="110" customWidth="1"/>
    <col min="5384" max="5384" width="13.6640625" style="110" customWidth="1"/>
    <col min="5385" max="5385" width="22.6640625" style="110" customWidth="1"/>
    <col min="5386" max="5386" width="16.33203125" style="110" customWidth="1"/>
    <col min="5387" max="5632" width="8.88671875" style="110"/>
    <col min="5633" max="5633" width="22.6640625" style="110" customWidth="1"/>
    <col min="5634" max="5634" width="13.6640625" style="110" customWidth="1"/>
    <col min="5635" max="5635" width="22.6640625" style="110" customWidth="1"/>
    <col min="5636" max="5636" width="9.6640625" style="110" customWidth="1"/>
    <col min="5637" max="5637" width="2.33203125" style="110" customWidth="1"/>
    <col min="5638" max="5638" width="3.44140625" style="110" customWidth="1"/>
    <col min="5639" max="5639" width="22.6640625" style="110" customWidth="1"/>
    <col min="5640" max="5640" width="13.6640625" style="110" customWidth="1"/>
    <col min="5641" max="5641" width="22.6640625" style="110" customWidth="1"/>
    <col min="5642" max="5642" width="16.33203125" style="110" customWidth="1"/>
    <col min="5643" max="5888" width="8.88671875" style="110"/>
    <col min="5889" max="5889" width="22.6640625" style="110" customWidth="1"/>
    <col min="5890" max="5890" width="13.6640625" style="110" customWidth="1"/>
    <col min="5891" max="5891" width="22.6640625" style="110" customWidth="1"/>
    <col min="5892" max="5892" width="9.6640625" style="110" customWidth="1"/>
    <col min="5893" max="5893" width="2.33203125" style="110" customWidth="1"/>
    <col min="5894" max="5894" width="3.44140625" style="110" customWidth="1"/>
    <col min="5895" max="5895" width="22.6640625" style="110" customWidth="1"/>
    <col min="5896" max="5896" width="13.6640625" style="110" customWidth="1"/>
    <col min="5897" max="5897" width="22.6640625" style="110" customWidth="1"/>
    <col min="5898" max="5898" width="16.33203125" style="110" customWidth="1"/>
    <col min="5899" max="6144" width="8.88671875" style="110"/>
    <col min="6145" max="6145" width="22.6640625" style="110" customWidth="1"/>
    <col min="6146" max="6146" width="13.6640625" style="110" customWidth="1"/>
    <col min="6147" max="6147" width="22.6640625" style="110" customWidth="1"/>
    <col min="6148" max="6148" width="9.6640625" style="110" customWidth="1"/>
    <col min="6149" max="6149" width="2.33203125" style="110" customWidth="1"/>
    <col min="6150" max="6150" width="3.44140625" style="110" customWidth="1"/>
    <col min="6151" max="6151" width="22.6640625" style="110" customWidth="1"/>
    <col min="6152" max="6152" width="13.6640625" style="110" customWidth="1"/>
    <col min="6153" max="6153" width="22.6640625" style="110" customWidth="1"/>
    <col min="6154" max="6154" width="16.33203125" style="110" customWidth="1"/>
    <col min="6155" max="6400" width="8.88671875" style="110"/>
    <col min="6401" max="6401" width="22.6640625" style="110" customWidth="1"/>
    <col min="6402" max="6402" width="13.6640625" style="110" customWidth="1"/>
    <col min="6403" max="6403" width="22.6640625" style="110" customWidth="1"/>
    <col min="6404" max="6404" width="9.6640625" style="110" customWidth="1"/>
    <col min="6405" max="6405" width="2.33203125" style="110" customWidth="1"/>
    <col min="6406" max="6406" width="3.44140625" style="110" customWidth="1"/>
    <col min="6407" max="6407" width="22.6640625" style="110" customWidth="1"/>
    <col min="6408" max="6408" width="13.6640625" style="110" customWidth="1"/>
    <col min="6409" max="6409" width="22.6640625" style="110" customWidth="1"/>
    <col min="6410" max="6410" width="16.33203125" style="110" customWidth="1"/>
    <col min="6411" max="6656" width="8.88671875" style="110"/>
    <col min="6657" max="6657" width="22.6640625" style="110" customWidth="1"/>
    <col min="6658" max="6658" width="13.6640625" style="110" customWidth="1"/>
    <col min="6659" max="6659" width="22.6640625" style="110" customWidth="1"/>
    <col min="6660" max="6660" width="9.6640625" style="110" customWidth="1"/>
    <col min="6661" max="6661" width="2.33203125" style="110" customWidth="1"/>
    <col min="6662" max="6662" width="3.44140625" style="110" customWidth="1"/>
    <col min="6663" max="6663" width="22.6640625" style="110" customWidth="1"/>
    <col min="6664" max="6664" width="13.6640625" style="110" customWidth="1"/>
    <col min="6665" max="6665" width="22.6640625" style="110" customWidth="1"/>
    <col min="6666" max="6666" width="16.33203125" style="110" customWidth="1"/>
    <col min="6667" max="6912" width="8.88671875" style="110"/>
    <col min="6913" max="6913" width="22.6640625" style="110" customWidth="1"/>
    <col min="6914" max="6914" width="13.6640625" style="110" customWidth="1"/>
    <col min="6915" max="6915" width="22.6640625" style="110" customWidth="1"/>
    <col min="6916" max="6916" width="9.6640625" style="110" customWidth="1"/>
    <col min="6917" max="6917" width="2.33203125" style="110" customWidth="1"/>
    <col min="6918" max="6918" width="3.44140625" style="110" customWidth="1"/>
    <col min="6919" max="6919" width="22.6640625" style="110" customWidth="1"/>
    <col min="6920" max="6920" width="13.6640625" style="110" customWidth="1"/>
    <col min="6921" max="6921" width="22.6640625" style="110" customWidth="1"/>
    <col min="6922" max="6922" width="16.33203125" style="110" customWidth="1"/>
    <col min="6923" max="7168" width="8.88671875" style="110"/>
    <col min="7169" max="7169" width="22.6640625" style="110" customWidth="1"/>
    <col min="7170" max="7170" width="13.6640625" style="110" customWidth="1"/>
    <col min="7171" max="7171" width="22.6640625" style="110" customWidth="1"/>
    <col min="7172" max="7172" width="9.6640625" style="110" customWidth="1"/>
    <col min="7173" max="7173" width="2.33203125" style="110" customWidth="1"/>
    <col min="7174" max="7174" width="3.44140625" style="110" customWidth="1"/>
    <col min="7175" max="7175" width="22.6640625" style="110" customWidth="1"/>
    <col min="7176" max="7176" width="13.6640625" style="110" customWidth="1"/>
    <col min="7177" max="7177" width="22.6640625" style="110" customWidth="1"/>
    <col min="7178" max="7178" width="16.33203125" style="110" customWidth="1"/>
    <col min="7179" max="7424" width="8.88671875" style="110"/>
    <col min="7425" max="7425" width="22.6640625" style="110" customWidth="1"/>
    <col min="7426" max="7426" width="13.6640625" style="110" customWidth="1"/>
    <col min="7427" max="7427" width="22.6640625" style="110" customWidth="1"/>
    <col min="7428" max="7428" width="9.6640625" style="110" customWidth="1"/>
    <col min="7429" max="7429" width="2.33203125" style="110" customWidth="1"/>
    <col min="7430" max="7430" width="3.44140625" style="110" customWidth="1"/>
    <col min="7431" max="7431" width="22.6640625" style="110" customWidth="1"/>
    <col min="7432" max="7432" width="13.6640625" style="110" customWidth="1"/>
    <col min="7433" max="7433" width="22.6640625" style="110" customWidth="1"/>
    <col min="7434" max="7434" width="16.33203125" style="110" customWidth="1"/>
    <col min="7435" max="7680" width="8.88671875" style="110"/>
    <col min="7681" max="7681" width="22.6640625" style="110" customWidth="1"/>
    <col min="7682" max="7682" width="13.6640625" style="110" customWidth="1"/>
    <col min="7683" max="7683" width="22.6640625" style="110" customWidth="1"/>
    <col min="7684" max="7684" width="9.6640625" style="110" customWidth="1"/>
    <col min="7685" max="7685" width="2.33203125" style="110" customWidth="1"/>
    <col min="7686" max="7686" width="3.44140625" style="110" customWidth="1"/>
    <col min="7687" max="7687" width="22.6640625" style="110" customWidth="1"/>
    <col min="7688" max="7688" width="13.6640625" style="110" customWidth="1"/>
    <col min="7689" max="7689" width="22.6640625" style="110" customWidth="1"/>
    <col min="7690" max="7690" width="16.33203125" style="110" customWidth="1"/>
    <col min="7691" max="7936" width="8.88671875" style="110"/>
    <col min="7937" max="7937" width="22.6640625" style="110" customWidth="1"/>
    <col min="7938" max="7938" width="13.6640625" style="110" customWidth="1"/>
    <col min="7939" max="7939" width="22.6640625" style="110" customWidth="1"/>
    <col min="7940" max="7940" width="9.6640625" style="110" customWidth="1"/>
    <col min="7941" max="7941" width="2.33203125" style="110" customWidth="1"/>
    <col min="7942" max="7942" width="3.44140625" style="110" customWidth="1"/>
    <col min="7943" max="7943" width="22.6640625" style="110" customWidth="1"/>
    <col min="7944" max="7944" width="13.6640625" style="110" customWidth="1"/>
    <col min="7945" max="7945" width="22.6640625" style="110" customWidth="1"/>
    <col min="7946" max="7946" width="16.33203125" style="110" customWidth="1"/>
    <col min="7947" max="8192" width="8.88671875" style="110"/>
    <col min="8193" max="8193" width="22.6640625" style="110" customWidth="1"/>
    <col min="8194" max="8194" width="13.6640625" style="110" customWidth="1"/>
    <col min="8195" max="8195" width="22.6640625" style="110" customWidth="1"/>
    <col min="8196" max="8196" width="9.6640625" style="110" customWidth="1"/>
    <col min="8197" max="8197" width="2.33203125" style="110" customWidth="1"/>
    <col min="8198" max="8198" width="3.44140625" style="110" customWidth="1"/>
    <col min="8199" max="8199" width="22.6640625" style="110" customWidth="1"/>
    <col min="8200" max="8200" width="13.6640625" style="110" customWidth="1"/>
    <col min="8201" max="8201" width="22.6640625" style="110" customWidth="1"/>
    <col min="8202" max="8202" width="16.33203125" style="110" customWidth="1"/>
    <col min="8203" max="8448" width="8.88671875" style="110"/>
    <col min="8449" max="8449" width="22.6640625" style="110" customWidth="1"/>
    <col min="8450" max="8450" width="13.6640625" style="110" customWidth="1"/>
    <col min="8451" max="8451" width="22.6640625" style="110" customWidth="1"/>
    <col min="8452" max="8452" width="9.6640625" style="110" customWidth="1"/>
    <col min="8453" max="8453" width="2.33203125" style="110" customWidth="1"/>
    <col min="8454" max="8454" width="3.44140625" style="110" customWidth="1"/>
    <col min="8455" max="8455" width="22.6640625" style="110" customWidth="1"/>
    <col min="8456" max="8456" width="13.6640625" style="110" customWidth="1"/>
    <col min="8457" max="8457" width="22.6640625" style="110" customWidth="1"/>
    <col min="8458" max="8458" width="16.33203125" style="110" customWidth="1"/>
    <col min="8459" max="8704" width="8.88671875" style="110"/>
    <col min="8705" max="8705" width="22.6640625" style="110" customWidth="1"/>
    <col min="8706" max="8706" width="13.6640625" style="110" customWidth="1"/>
    <col min="8707" max="8707" width="22.6640625" style="110" customWidth="1"/>
    <col min="8708" max="8708" width="9.6640625" style="110" customWidth="1"/>
    <col min="8709" max="8709" width="2.33203125" style="110" customWidth="1"/>
    <col min="8710" max="8710" width="3.44140625" style="110" customWidth="1"/>
    <col min="8711" max="8711" width="22.6640625" style="110" customWidth="1"/>
    <col min="8712" max="8712" width="13.6640625" style="110" customWidth="1"/>
    <col min="8713" max="8713" width="22.6640625" style="110" customWidth="1"/>
    <col min="8714" max="8714" width="16.33203125" style="110" customWidth="1"/>
    <col min="8715" max="8960" width="8.88671875" style="110"/>
    <col min="8961" max="8961" width="22.6640625" style="110" customWidth="1"/>
    <col min="8962" max="8962" width="13.6640625" style="110" customWidth="1"/>
    <col min="8963" max="8963" width="22.6640625" style="110" customWidth="1"/>
    <col min="8964" max="8964" width="9.6640625" style="110" customWidth="1"/>
    <col min="8965" max="8965" width="2.33203125" style="110" customWidth="1"/>
    <col min="8966" max="8966" width="3.44140625" style="110" customWidth="1"/>
    <col min="8967" max="8967" width="22.6640625" style="110" customWidth="1"/>
    <col min="8968" max="8968" width="13.6640625" style="110" customWidth="1"/>
    <col min="8969" max="8969" width="22.6640625" style="110" customWidth="1"/>
    <col min="8970" max="8970" width="16.33203125" style="110" customWidth="1"/>
    <col min="8971" max="9216" width="8.88671875" style="110"/>
    <col min="9217" max="9217" width="22.6640625" style="110" customWidth="1"/>
    <col min="9218" max="9218" width="13.6640625" style="110" customWidth="1"/>
    <col min="9219" max="9219" width="22.6640625" style="110" customWidth="1"/>
    <col min="9220" max="9220" width="9.6640625" style="110" customWidth="1"/>
    <col min="9221" max="9221" width="2.33203125" style="110" customWidth="1"/>
    <col min="9222" max="9222" width="3.44140625" style="110" customWidth="1"/>
    <col min="9223" max="9223" width="22.6640625" style="110" customWidth="1"/>
    <col min="9224" max="9224" width="13.6640625" style="110" customWidth="1"/>
    <col min="9225" max="9225" width="22.6640625" style="110" customWidth="1"/>
    <col min="9226" max="9226" width="16.33203125" style="110" customWidth="1"/>
    <col min="9227" max="9472" width="8.88671875" style="110"/>
    <col min="9473" max="9473" width="22.6640625" style="110" customWidth="1"/>
    <col min="9474" max="9474" width="13.6640625" style="110" customWidth="1"/>
    <col min="9475" max="9475" width="22.6640625" style="110" customWidth="1"/>
    <col min="9476" max="9476" width="9.6640625" style="110" customWidth="1"/>
    <col min="9477" max="9477" width="2.33203125" style="110" customWidth="1"/>
    <col min="9478" max="9478" width="3.44140625" style="110" customWidth="1"/>
    <col min="9479" max="9479" width="22.6640625" style="110" customWidth="1"/>
    <col min="9480" max="9480" width="13.6640625" style="110" customWidth="1"/>
    <col min="9481" max="9481" width="22.6640625" style="110" customWidth="1"/>
    <col min="9482" max="9482" width="16.33203125" style="110" customWidth="1"/>
    <col min="9483" max="9728" width="8.88671875" style="110"/>
    <col min="9729" max="9729" width="22.6640625" style="110" customWidth="1"/>
    <col min="9730" max="9730" width="13.6640625" style="110" customWidth="1"/>
    <col min="9731" max="9731" width="22.6640625" style="110" customWidth="1"/>
    <col min="9732" max="9732" width="9.6640625" style="110" customWidth="1"/>
    <col min="9733" max="9733" width="2.33203125" style="110" customWidth="1"/>
    <col min="9734" max="9734" width="3.44140625" style="110" customWidth="1"/>
    <col min="9735" max="9735" width="22.6640625" style="110" customWidth="1"/>
    <col min="9736" max="9736" width="13.6640625" style="110" customWidth="1"/>
    <col min="9737" max="9737" width="22.6640625" style="110" customWidth="1"/>
    <col min="9738" max="9738" width="16.33203125" style="110" customWidth="1"/>
    <col min="9739" max="9984" width="8.88671875" style="110"/>
    <col min="9985" max="9985" width="22.6640625" style="110" customWidth="1"/>
    <col min="9986" max="9986" width="13.6640625" style="110" customWidth="1"/>
    <col min="9987" max="9987" width="22.6640625" style="110" customWidth="1"/>
    <col min="9988" max="9988" width="9.6640625" style="110" customWidth="1"/>
    <col min="9989" max="9989" width="2.33203125" style="110" customWidth="1"/>
    <col min="9990" max="9990" width="3.44140625" style="110" customWidth="1"/>
    <col min="9991" max="9991" width="22.6640625" style="110" customWidth="1"/>
    <col min="9992" max="9992" width="13.6640625" style="110" customWidth="1"/>
    <col min="9993" max="9993" width="22.6640625" style="110" customWidth="1"/>
    <col min="9994" max="9994" width="16.33203125" style="110" customWidth="1"/>
    <col min="9995" max="10240" width="8.88671875" style="110"/>
    <col min="10241" max="10241" width="22.6640625" style="110" customWidth="1"/>
    <col min="10242" max="10242" width="13.6640625" style="110" customWidth="1"/>
    <col min="10243" max="10243" width="22.6640625" style="110" customWidth="1"/>
    <col min="10244" max="10244" width="9.6640625" style="110" customWidth="1"/>
    <col min="10245" max="10245" width="2.33203125" style="110" customWidth="1"/>
    <col min="10246" max="10246" width="3.44140625" style="110" customWidth="1"/>
    <col min="10247" max="10247" width="22.6640625" style="110" customWidth="1"/>
    <col min="10248" max="10248" width="13.6640625" style="110" customWidth="1"/>
    <col min="10249" max="10249" width="22.6640625" style="110" customWidth="1"/>
    <col min="10250" max="10250" width="16.33203125" style="110" customWidth="1"/>
    <col min="10251" max="10496" width="8.88671875" style="110"/>
    <col min="10497" max="10497" width="22.6640625" style="110" customWidth="1"/>
    <col min="10498" max="10498" width="13.6640625" style="110" customWidth="1"/>
    <col min="10499" max="10499" width="22.6640625" style="110" customWidth="1"/>
    <col min="10500" max="10500" width="9.6640625" style="110" customWidth="1"/>
    <col min="10501" max="10501" width="2.33203125" style="110" customWidth="1"/>
    <col min="10502" max="10502" width="3.44140625" style="110" customWidth="1"/>
    <col min="10503" max="10503" width="22.6640625" style="110" customWidth="1"/>
    <col min="10504" max="10504" width="13.6640625" style="110" customWidth="1"/>
    <col min="10505" max="10505" width="22.6640625" style="110" customWidth="1"/>
    <col min="10506" max="10506" width="16.33203125" style="110" customWidth="1"/>
    <col min="10507" max="10752" width="8.88671875" style="110"/>
    <col min="10753" max="10753" width="22.6640625" style="110" customWidth="1"/>
    <col min="10754" max="10754" width="13.6640625" style="110" customWidth="1"/>
    <col min="10755" max="10755" width="22.6640625" style="110" customWidth="1"/>
    <col min="10756" max="10756" width="9.6640625" style="110" customWidth="1"/>
    <col min="10757" max="10757" width="2.33203125" style="110" customWidth="1"/>
    <col min="10758" max="10758" width="3.44140625" style="110" customWidth="1"/>
    <col min="10759" max="10759" width="22.6640625" style="110" customWidth="1"/>
    <col min="10760" max="10760" width="13.6640625" style="110" customWidth="1"/>
    <col min="10761" max="10761" width="22.6640625" style="110" customWidth="1"/>
    <col min="10762" max="10762" width="16.33203125" style="110" customWidth="1"/>
    <col min="10763" max="11008" width="8.88671875" style="110"/>
    <col min="11009" max="11009" width="22.6640625" style="110" customWidth="1"/>
    <col min="11010" max="11010" width="13.6640625" style="110" customWidth="1"/>
    <col min="11011" max="11011" width="22.6640625" style="110" customWidth="1"/>
    <col min="11012" max="11012" width="9.6640625" style="110" customWidth="1"/>
    <col min="11013" max="11013" width="2.33203125" style="110" customWidth="1"/>
    <col min="11014" max="11014" width="3.44140625" style="110" customWidth="1"/>
    <col min="11015" max="11015" width="22.6640625" style="110" customWidth="1"/>
    <col min="11016" max="11016" width="13.6640625" style="110" customWidth="1"/>
    <col min="11017" max="11017" width="22.6640625" style="110" customWidth="1"/>
    <col min="11018" max="11018" width="16.33203125" style="110" customWidth="1"/>
    <col min="11019" max="11264" width="8.88671875" style="110"/>
    <col min="11265" max="11265" width="22.6640625" style="110" customWidth="1"/>
    <col min="11266" max="11266" width="13.6640625" style="110" customWidth="1"/>
    <col min="11267" max="11267" width="22.6640625" style="110" customWidth="1"/>
    <col min="11268" max="11268" width="9.6640625" style="110" customWidth="1"/>
    <col min="11269" max="11269" width="2.33203125" style="110" customWidth="1"/>
    <col min="11270" max="11270" width="3.44140625" style="110" customWidth="1"/>
    <col min="11271" max="11271" width="22.6640625" style="110" customWidth="1"/>
    <col min="11272" max="11272" width="13.6640625" style="110" customWidth="1"/>
    <col min="11273" max="11273" width="22.6640625" style="110" customWidth="1"/>
    <col min="11274" max="11274" width="16.33203125" style="110" customWidth="1"/>
    <col min="11275" max="11520" width="8.88671875" style="110"/>
    <col min="11521" max="11521" width="22.6640625" style="110" customWidth="1"/>
    <col min="11522" max="11522" width="13.6640625" style="110" customWidth="1"/>
    <col min="11523" max="11523" width="22.6640625" style="110" customWidth="1"/>
    <col min="11524" max="11524" width="9.6640625" style="110" customWidth="1"/>
    <col min="11525" max="11525" width="2.33203125" style="110" customWidth="1"/>
    <col min="11526" max="11526" width="3.44140625" style="110" customWidth="1"/>
    <col min="11527" max="11527" width="22.6640625" style="110" customWidth="1"/>
    <col min="11528" max="11528" width="13.6640625" style="110" customWidth="1"/>
    <col min="11529" max="11529" width="22.6640625" style="110" customWidth="1"/>
    <col min="11530" max="11530" width="16.33203125" style="110" customWidth="1"/>
    <col min="11531" max="11776" width="8.88671875" style="110"/>
    <col min="11777" max="11777" width="22.6640625" style="110" customWidth="1"/>
    <col min="11778" max="11778" width="13.6640625" style="110" customWidth="1"/>
    <col min="11779" max="11779" width="22.6640625" style="110" customWidth="1"/>
    <col min="11780" max="11780" width="9.6640625" style="110" customWidth="1"/>
    <col min="11781" max="11781" width="2.33203125" style="110" customWidth="1"/>
    <col min="11782" max="11782" width="3.44140625" style="110" customWidth="1"/>
    <col min="11783" max="11783" width="22.6640625" style="110" customWidth="1"/>
    <col min="11784" max="11784" width="13.6640625" style="110" customWidth="1"/>
    <col min="11785" max="11785" width="22.6640625" style="110" customWidth="1"/>
    <col min="11786" max="11786" width="16.33203125" style="110" customWidth="1"/>
    <col min="11787" max="12032" width="8.88671875" style="110"/>
    <col min="12033" max="12033" width="22.6640625" style="110" customWidth="1"/>
    <col min="12034" max="12034" width="13.6640625" style="110" customWidth="1"/>
    <col min="12035" max="12035" width="22.6640625" style="110" customWidth="1"/>
    <col min="12036" max="12036" width="9.6640625" style="110" customWidth="1"/>
    <col min="12037" max="12037" width="2.33203125" style="110" customWidth="1"/>
    <col min="12038" max="12038" width="3.44140625" style="110" customWidth="1"/>
    <col min="12039" max="12039" width="22.6640625" style="110" customWidth="1"/>
    <col min="12040" max="12040" width="13.6640625" style="110" customWidth="1"/>
    <col min="12041" max="12041" width="22.6640625" style="110" customWidth="1"/>
    <col min="12042" max="12042" width="16.33203125" style="110" customWidth="1"/>
    <col min="12043" max="12288" width="8.88671875" style="110"/>
    <col min="12289" max="12289" width="22.6640625" style="110" customWidth="1"/>
    <col min="12290" max="12290" width="13.6640625" style="110" customWidth="1"/>
    <col min="12291" max="12291" width="22.6640625" style="110" customWidth="1"/>
    <col min="12292" max="12292" width="9.6640625" style="110" customWidth="1"/>
    <col min="12293" max="12293" width="2.33203125" style="110" customWidth="1"/>
    <col min="12294" max="12294" width="3.44140625" style="110" customWidth="1"/>
    <col min="12295" max="12295" width="22.6640625" style="110" customWidth="1"/>
    <col min="12296" max="12296" width="13.6640625" style="110" customWidth="1"/>
    <col min="12297" max="12297" width="22.6640625" style="110" customWidth="1"/>
    <col min="12298" max="12298" width="16.33203125" style="110" customWidth="1"/>
    <col min="12299" max="12544" width="8.88671875" style="110"/>
    <col min="12545" max="12545" width="22.6640625" style="110" customWidth="1"/>
    <col min="12546" max="12546" width="13.6640625" style="110" customWidth="1"/>
    <col min="12547" max="12547" width="22.6640625" style="110" customWidth="1"/>
    <col min="12548" max="12548" width="9.6640625" style="110" customWidth="1"/>
    <col min="12549" max="12549" width="2.33203125" style="110" customWidth="1"/>
    <col min="12550" max="12550" width="3.44140625" style="110" customWidth="1"/>
    <col min="12551" max="12551" width="22.6640625" style="110" customWidth="1"/>
    <col min="12552" max="12552" width="13.6640625" style="110" customWidth="1"/>
    <col min="12553" max="12553" width="22.6640625" style="110" customWidth="1"/>
    <col min="12554" max="12554" width="16.33203125" style="110" customWidth="1"/>
    <col min="12555" max="12800" width="8.88671875" style="110"/>
    <col min="12801" max="12801" width="22.6640625" style="110" customWidth="1"/>
    <col min="12802" max="12802" width="13.6640625" style="110" customWidth="1"/>
    <col min="12803" max="12803" width="22.6640625" style="110" customWidth="1"/>
    <col min="12804" max="12804" width="9.6640625" style="110" customWidth="1"/>
    <col min="12805" max="12805" width="2.33203125" style="110" customWidth="1"/>
    <col min="12806" max="12806" width="3.44140625" style="110" customWidth="1"/>
    <col min="12807" max="12807" width="22.6640625" style="110" customWidth="1"/>
    <col min="12808" max="12808" width="13.6640625" style="110" customWidth="1"/>
    <col min="12809" max="12809" width="22.6640625" style="110" customWidth="1"/>
    <col min="12810" max="12810" width="16.33203125" style="110" customWidth="1"/>
    <col min="12811" max="13056" width="8.88671875" style="110"/>
    <col min="13057" max="13057" width="22.6640625" style="110" customWidth="1"/>
    <col min="13058" max="13058" width="13.6640625" style="110" customWidth="1"/>
    <col min="13059" max="13059" width="22.6640625" style="110" customWidth="1"/>
    <col min="13060" max="13060" width="9.6640625" style="110" customWidth="1"/>
    <col min="13061" max="13061" width="2.33203125" style="110" customWidth="1"/>
    <col min="13062" max="13062" width="3.44140625" style="110" customWidth="1"/>
    <col min="13063" max="13063" width="22.6640625" style="110" customWidth="1"/>
    <col min="13064" max="13064" width="13.6640625" style="110" customWidth="1"/>
    <col min="13065" max="13065" width="22.6640625" style="110" customWidth="1"/>
    <col min="13066" max="13066" width="16.33203125" style="110" customWidth="1"/>
    <col min="13067" max="13312" width="8.88671875" style="110"/>
    <col min="13313" max="13313" width="22.6640625" style="110" customWidth="1"/>
    <col min="13314" max="13314" width="13.6640625" style="110" customWidth="1"/>
    <col min="13315" max="13315" width="22.6640625" style="110" customWidth="1"/>
    <col min="13316" max="13316" width="9.6640625" style="110" customWidth="1"/>
    <col min="13317" max="13317" width="2.33203125" style="110" customWidth="1"/>
    <col min="13318" max="13318" width="3.44140625" style="110" customWidth="1"/>
    <col min="13319" max="13319" width="22.6640625" style="110" customWidth="1"/>
    <col min="13320" max="13320" width="13.6640625" style="110" customWidth="1"/>
    <col min="13321" max="13321" width="22.6640625" style="110" customWidth="1"/>
    <col min="13322" max="13322" width="16.33203125" style="110" customWidth="1"/>
    <col min="13323" max="13568" width="8.88671875" style="110"/>
    <col min="13569" max="13569" width="22.6640625" style="110" customWidth="1"/>
    <col min="13570" max="13570" width="13.6640625" style="110" customWidth="1"/>
    <col min="13571" max="13571" width="22.6640625" style="110" customWidth="1"/>
    <col min="13572" max="13572" width="9.6640625" style="110" customWidth="1"/>
    <col min="13573" max="13573" width="2.33203125" style="110" customWidth="1"/>
    <col min="13574" max="13574" width="3.44140625" style="110" customWidth="1"/>
    <col min="13575" max="13575" width="22.6640625" style="110" customWidth="1"/>
    <col min="13576" max="13576" width="13.6640625" style="110" customWidth="1"/>
    <col min="13577" max="13577" width="22.6640625" style="110" customWidth="1"/>
    <col min="13578" max="13578" width="16.33203125" style="110" customWidth="1"/>
    <col min="13579" max="13824" width="8.88671875" style="110"/>
    <col min="13825" max="13825" width="22.6640625" style="110" customWidth="1"/>
    <col min="13826" max="13826" width="13.6640625" style="110" customWidth="1"/>
    <col min="13827" max="13827" width="22.6640625" style="110" customWidth="1"/>
    <col min="13828" max="13828" width="9.6640625" style="110" customWidth="1"/>
    <col min="13829" max="13829" width="2.33203125" style="110" customWidth="1"/>
    <col min="13830" max="13830" width="3.44140625" style="110" customWidth="1"/>
    <col min="13831" max="13831" width="22.6640625" style="110" customWidth="1"/>
    <col min="13832" max="13832" width="13.6640625" style="110" customWidth="1"/>
    <col min="13833" max="13833" width="22.6640625" style="110" customWidth="1"/>
    <col min="13834" max="13834" width="16.33203125" style="110" customWidth="1"/>
    <col min="13835" max="14080" width="8.88671875" style="110"/>
    <col min="14081" max="14081" width="22.6640625" style="110" customWidth="1"/>
    <col min="14082" max="14082" width="13.6640625" style="110" customWidth="1"/>
    <col min="14083" max="14083" width="22.6640625" style="110" customWidth="1"/>
    <col min="14084" max="14084" width="9.6640625" style="110" customWidth="1"/>
    <col min="14085" max="14085" width="2.33203125" style="110" customWidth="1"/>
    <col min="14086" max="14086" width="3.44140625" style="110" customWidth="1"/>
    <col min="14087" max="14087" width="22.6640625" style="110" customWidth="1"/>
    <col min="14088" max="14088" width="13.6640625" style="110" customWidth="1"/>
    <col min="14089" max="14089" width="22.6640625" style="110" customWidth="1"/>
    <col min="14090" max="14090" width="16.33203125" style="110" customWidth="1"/>
    <col min="14091" max="14336" width="8.88671875" style="110"/>
    <col min="14337" max="14337" width="22.6640625" style="110" customWidth="1"/>
    <col min="14338" max="14338" width="13.6640625" style="110" customWidth="1"/>
    <col min="14339" max="14339" width="22.6640625" style="110" customWidth="1"/>
    <col min="14340" max="14340" width="9.6640625" style="110" customWidth="1"/>
    <col min="14341" max="14341" width="2.33203125" style="110" customWidth="1"/>
    <col min="14342" max="14342" width="3.44140625" style="110" customWidth="1"/>
    <col min="14343" max="14343" width="22.6640625" style="110" customWidth="1"/>
    <col min="14344" max="14344" width="13.6640625" style="110" customWidth="1"/>
    <col min="14345" max="14345" width="22.6640625" style="110" customWidth="1"/>
    <col min="14346" max="14346" width="16.33203125" style="110" customWidth="1"/>
    <col min="14347" max="14592" width="8.88671875" style="110"/>
    <col min="14593" max="14593" width="22.6640625" style="110" customWidth="1"/>
    <col min="14594" max="14594" width="13.6640625" style="110" customWidth="1"/>
    <col min="14595" max="14595" width="22.6640625" style="110" customWidth="1"/>
    <col min="14596" max="14596" width="9.6640625" style="110" customWidth="1"/>
    <col min="14597" max="14597" width="2.33203125" style="110" customWidth="1"/>
    <col min="14598" max="14598" width="3.44140625" style="110" customWidth="1"/>
    <col min="14599" max="14599" width="22.6640625" style="110" customWidth="1"/>
    <col min="14600" max="14600" width="13.6640625" style="110" customWidth="1"/>
    <col min="14601" max="14601" width="22.6640625" style="110" customWidth="1"/>
    <col min="14602" max="14602" width="16.33203125" style="110" customWidth="1"/>
    <col min="14603" max="14848" width="8.88671875" style="110"/>
    <col min="14849" max="14849" width="22.6640625" style="110" customWidth="1"/>
    <col min="14850" max="14850" width="13.6640625" style="110" customWidth="1"/>
    <col min="14851" max="14851" width="22.6640625" style="110" customWidth="1"/>
    <col min="14852" max="14852" width="9.6640625" style="110" customWidth="1"/>
    <col min="14853" max="14853" width="2.33203125" style="110" customWidth="1"/>
    <col min="14854" max="14854" width="3.44140625" style="110" customWidth="1"/>
    <col min="14855" max="14855" width="22.6640625" style="110" customWidth="1"/>
    <col min="14856" max="14856" width="13.6640625" style="110" customWidth="1"/>
    <col min="14857" max="14857" width="22.6640625" style="110" customWidth="1"/>
    <col min="14858" max="14858" width="16.33203125" style="110" customWidth="1"/>
    <col min="14859" max="15104" width="8.88671875" style="110"/>
    <col min="15105" max="15105" width="22.6640625" style="110" customWidth="1"/>
    <col min="15106" max="15106" width="13.6640625" style="110" customWidth="1"/>
    <col min="15107" max="15107" width="22.6640625" style="110" customWidth="1"/>
    <col min="15108" max="15108" width="9.6640625" style="110" customWidth="1"/>
    <col min="15109" max="15109" width="2.33203125" style="110" customWidth="1"/>
    <col min="15110" max="15110" width="3.44140625" style="110" customWidth="1"/>
    <col min="15111" max="15111" width="22.6640625" style="110" customWidth="1"/>
    <col min="15112" max="15112" width="13.6640625" style="110" customWidth="1"/>
    <col min="15113" max="15113" width="22.6640625" style="110" customWidth="1"/>
    <col min="15114" max="15114" width="16.33203125" style="110" customWidth="1"/>
    <col min="15115" max="15360" width="8.88671875" style="110"/>
    <col min="15361" max="15361" width="22.6640625" style="110" customWidth="1"/>
    <col min="15362" max="15362" width="13.6640625" style="110" customWidth="1"/>
    <col min="15363" max="15363" width="22.6640625" style="110" customWidth="1"/>
    <col min="15364" max="15364" width="9.6640625" style="110" customWidth="1"/>
    <col min="15365" max="15365" width="2.33203125" style="110" customWidth="1"/>
    <col min="15366" max="15366" width="3.44140625" style="110" customWidth="1"/>
    <col min="15367" max="15367" width="22.6640625" style="110" customWidth="1"/>
    <col min="15368" max="15368" width="13.6640625" style="110" customWidth="1"/>
    <col min="15369" max="15369" width="22.6640625" style="110" customWidth="1"/>
    <col min="15370" max="15370" width="16.33203125" style="110" customWidth="1"/>
    <col min="15371" max="15616" width="8.88671875" style="110"/>
    <col min="15617" max="15617" width="22.6640625" style="110" customWidth="1"/>
    <col min="15618" max="15618" width="13.6640625" style="110" customWidth="1"/>
    <col min="15619" max="15619" width="22.6640625" style="110" customWidth="1"/>
    <col min="15620" max="15620" width="9.6640625" style="110" customWidth="1"/>
    <col min="15621" max="15621" width="2.33203125" style="110" customWidth="1"/>
    <col min="15622" max="15622" width="3.44140625" style="110" customWidth="1"/>
    <col min="15623" max="15623" width="22.6640625" style="110" customWidth="1"/>
    <col min="15624" max="15624" width="13.6640625" style="110" customWidth="1"/>
    <col min="15625" max="15625" width="22.6640625" style="110" customWidth="1"/>
    <col min="15626" max="15626" width="16.33203125" style="110" customWidth="1"/>
    <col min="15627" max="15872" width="8.88671875" style="110"/>
    <col min="15873" max="15873" width="22.6640625" style="110" customWidth="1"/>
    <col min="15874" max="15874" width="13.6640625" style="110" customWidth="1"/>
    <col min="15875" max="15875" width="22.6640625" style="110" customWidth="1"/>
    <col min="15876" max="15876" width="9.6640625" style="110" customWidth="1"/>
    <col min="15877" max="15877" width="2.33203125" style="110" customWidth="1"/>
    <col min="15878" max="15878" width="3.44140625" style="110" customWidth="1"/>
    <col min="15879" max="15879" width="22.6640625" style="110" customWidth="1"/>
    <col min="15880" max="15880" width="13.6640625" style="110" customWidth="1"/>
    <col min="15881" max="15881" width="22.6640625" style="110" customWidth="1"/>
    <col min="15882" max="15882" width="16.33203125" style="110" customWidth="1"/>
    <col min="15883" max="16128" width="8.88671875" style="110"/>
    <col min="16129" max="16129" width="22.6640625" style="110" customWidth="1"/>
    <col min="16130" max="16130" width="13.6640625" style="110" customWidth="1"/>
    <col min="16131" max="16131" width="22.6640625" style="110" customWidth="1"/>
    <col min="16132" max="16132" width="9.6640625" style="110" customWidth="1"/>
    <col min="16133" max="16133" width="2.33203125" style="110" customWidth="1"/>
    <col min="16134" max="16134" width="3.44140625" style="110" customWidth="1"/>
    <col min="16135" max="16135" width="22.6640625" style="110" customWidth="1"/>
    <col min="16136" max="16136" width="13.6640625" style="110" customWidth="1"/>
    <col min="16137" max="16137" width="22.6640625" style="110" customWidth="1"/>
    <col min="16138" max="16138" width="16.33203125" style="110" customWidth="1"/>
    <col min="16139" max="16384" width="8.88671875" style="110"/>
  </cols>
  <sheetData>
    <row r="1" spans="1:10" ht="24.9" customHeight="1" x14ac:dyDescent="0.2"/>
    <row r="2" spans="1:10" ht="19.2" x14ac:dyDescent="0.2">
      <c r="A2" s="264" t="s">
        <v>176</v>
      </c>
      <c r="B2" s="264"/>
      <c r="C2" s="264"/>
      <c r="D2" s="264"/>
      <c r="E2" s="264"/>
      <c r="F2" s="264"/>
      <c r="G2" s="264"/>
      <c r="H2" s="264"/>
      <c r="I2" s="264"/>
      <c r="J2" s="111"/>
    </row>
    <row r="3" spans="1:10" ht="19.2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ht="20.25" customHeight="1" x14ac:dyDescent="0.2">
      <c r="A4" s="111"/>
      <c r="B4" s="111"/>
      <c r="C4" s="111"/>
      <c r="F4" s="111"/>
      <c r="G4" s="111"/>
      <c r="H4" s="112" t="s">
        <v>158</v>
      </c>
      <c r="I4" s="111"/>
    </row>
    <row r="5" spans="1:10" ht="9.9" customHeight="1" x14ac:dyDescent="0.2">
      <c r="A5" s="111"/>
      <c r="B5" s="111"/>
      <c r="C5" s="111"/>
      <c r="F5" s="111"/>
      <c r="G5" s="111"/>
      <c r="H5" s="112"/>
      <c r="I5" s="111"/>
    </row>
    <row r="6" spans="1:10" ht="12" customHeight="1" x14ac:dyDescent="0.2">
      <c r="A6" s="265" t="s">
        <v>167</v>
      </c>
      <c r="B6" s="265"/>
      <c r="C6" s="265"/>
      <c r="F6" s="265" t="s">
        <v>160</v>
      </c>
      <c r="G6" s="265"/>
      <c r="H6" s="265"/>
      <c r="I6" s="265"/>
    </row>
    <row r="7" spans="1:10" ht="15" customHeight="1" thickBot="1" x14ac:dyDescent="0.25">
      <c r="A7" s="113"/>
      <c r="B7" s="113"/>
      <c r="C7" s="114"/>
      <c r="F7" s="113"/>
      <c r="G7" s="113"/>
      <c r="H7" s="113"/>
      <c r="I7" s="114"/>
    </row>
    <row r="8" spans="1:10" ht="12" customHeight="1" thickBot="1" x14ac:dyDescent="0.25">
      <c r="A8" s="266" t="s">
        <v>168</v>
      </c>
      <c r="B8" s="267"/>
      <c r="C8" s="268"/>
      <c r="F8" s="115"/>
      <c r="G8" s="266" t="s">
        <v>168</v>
      </c>
      <c r="H8" s="267"/>
      <c r="I8" s="268"/>
    </row>
    <row r="9" spans="1:10" ht="12" customHeight="1" x14ac:dyDescent="0.2"/>
    <row r="10" spans="1:10" ht="18.75" customHeight="1" x14ac:dyDescent="0.2">
      <c r="A10" s="269" t="s">
        <v>174</v>
      </c>
      <c r="B10" s="116"/>
      <c r="C10" s="273" t="s">
        <v>177</v>
      </c>
      <c r="G10" s="269" t="s">
        <v>178</v>
      </c>
      <c r="H10" s="116"/>
      <c r="I10" s="273" t="s">
        <v>179</v>
      </c>
    </row>
    <row r="11" spans="1:10" ht="18.75" customHeight="1" x14ac:dyDescent="0.2">
      <c r="A11" s="270"/>
      <c r="B11" s="116"/>
      <c r="C11" s="274"/>
      <c r="G11" s="270"/>
      <c r="H11" s="116"/>
      <c r="I11" s="274"/>
    </row>
    <row r="12" spans="1:10" ht="12" customHeight="1" x14ac:dyDescent="0.2">
      <c r="A12" s="117" t="s">
        <v>180</v>
      </c>
      <c r="B12" s="113"/>
      <c r="C12" s="117" t="s">
        <v>181</v>
      </c>
      <c r="G12" s="117" t="s">
        <v>182</v>
      </c>
      <c r="H12" s="113"/>
      <c r="I12" s="117" t="s">
        <v>183</v>
      </c>
    </row>
    <row r="13" spans="1:10" ht="12" customHeight="1" x14ac:dyDescent="0.2">
      <c r="A13" s="129"/>
      <c r="B13" s="128"/>
      <c r="C13" s="129"/>
      <c r="G13" s="121"/>
      <c r="H13" s="113"/>
      <c r="I13" s="123"/>
    </row>
    <row r="14" spans="1:10" ht="12" customHeight="1" x14ac:dyDescent="0.2">
      <c r="A14" s="120"/>
      <c r="B14" s="113"/>
      <c r="C14" s="120"/>
      <c r="G14" s="120"/>
      <c r="H14" s="113"/>
      <c r="I14" s="120"/>
    </row>
    <row r="15" spans="1:10" ht="12" customHeight="1" x14ac:dyDescent="0.2">
      <c r="A15" s="120"/>
      <c r="B15" s="113"/>
      <c r="C15" s="120"/>
      <c r="G15" s="120"/>
      <c r="H15" s="113"/>
      <c r="I15" s="120"/>
    </row>
    <row r="16" spans="1:10" ht="12" customHeight="1" x14ac:dyDescent="0.2">
      <c r="A16" s="125"/>
      <c r="B16" s="113"/>
      <c r="C16" s="120"/>
      <c r="G16" s="120"/>
      <c r="H16" s="113"/>
      <c r="I16" s="120"/>
    </row>
    <row r="17" spans="1:9" ht="12" customHeight="1" x14ac:dyDescent="0.2">
      <c r="A17" s="120"/>
      <c r="B17" s="113"/>
      <c r="C17" s="120"/>
      <c r="G17" s="120"/>
      <c r="H17" s="113"/>
      <c r="I17" s="120"/>
    </row>
    <row r="18" spans="1:9" ht="12" customHeight="1" x14ac:dyDescent="0.2">
      <c r="A18" s="125"/>
      <c r="B18" s="113"/>
      <c r="C18" s="120"/>
      <c r="G18" s="120"/>
      <c r="H18" s="113"/>
      <c r="I18" s="120"/>
    </row>
    <row r="19" spans="1:9" ht="12" customHeight="1" x14ac:dyDescent="0.2">
      <c r="A19" s="125"/>
      <c r="B19" s="113"/>
      <c r="C19" s="120"/>
      <c r="G19" s="120"/>
      <c r="H19" s="113"/>
      <c r="I19" s="120"/>
    </row>
    <row r="20" spans="1:9" ht="12" customHeight="1" x14ac:dyDescent="0.2">
      <c r="A20" s="120"/>
      <c r="B20" s="113"/>
      <c r="C20" s="120"/>
      <c r="G20" s="127"/>
      <c r="H20" s="128"/>
      <c r="I20" s="127"/>
    </row>
    <row r="21" spans="1:9" ht="12" customHeight="1" x14ac:dyDescent="0.2">
      <c r="A21" s="127"/>
      <c r="B21" s="128"/>
      <c r="C21" s="129"/>
      <c r="G21" s="123"/>
      <c r="H21" s="113"/>
      <c r="I21" s="123"/>
    </row>
    <row r="22" spans="1:9" ht="12" customHeight="1" x14ac:dyDescent="0.2">
      <c r="A22" s="120"/>
      <c r="B22" s="113"/>
      <c r="C22" s="120"/>
      <c r="G22" s="120"/>
      <c r="H22" s="113"/>
      <c r="I22" s="120"/>
    </row>
    <row r="23" spans="1:9" ht="12" customHeight="1" x14ac:dyDescent="0.2">
      <c r="A23" s="125"/>
      <c r="B23" s="113"/>
      <c r="C23" s="120"/>
      <c r="G23" s="120"/>
      <c r="H23" s="113"/>
      <c r="I23" s="120"/>
    </row>
    <row r="24" spans="1:9" ht="12" customHeight="1" x14ac:dyDescent="0.2">
      <c r="A24" s="127"/>
      <c r="B24" s="128"/>
      <c r="C24" s="127"/>
      <c r="G24" s="120"/>
      <c r="H24" s="113"/>
      <c r="I24" s="120"/>
    </row>
    <row r="25" spans="1:9" ht="12" customHeight="1" x14ac:dyDescent="0.2">
      <c r="A25" s="125"/>
      <c r="B25" s="113"/>
      <c r="C25" s="120"/>
      <c r="G25" s="120"/>
      <c r="H25" s="113"/>
      <c r="I25" s="120"/>
    </row>
    <row r="26" spans="1:9" ht="12" customHeight="1" x14ac:dyDescent="0.2">
      <c r="A26" s="125"/>
      <c r="B26" s="113"/>
      <c r="C26" s="123"/>
      <c r="G26" s="125"/>
      <c r="H26" s="113"/>
      <c r="I26" s="120"/>
    </row>
    <row r="27" spans="1:9" ht="12" customHeight="1" x14ac:dyDescent="0.2">
      <c r="A27" s="125"/>
      <c r="B27" s="113"/>
      <c r="C27" s="123"/>
      <c r="G27" s="123"/>
      <c r="H27" s="113"/>
      <c r="I27" s="123"/>
    </row>
    <row r="28" spans="1:9" ht="12" customHeight="1" x14ac:dyDescent="0.2">
      <c r="A28" s="125"/>
      <c r="B28" s="113"/>
      <c r="C28" s="120"/>
      <c r="G28" s="120"/>
      <c r="H28" s="113"/>
      <c r="I28" s="120"/>
    </row>
    <row r="29" spans="1:9" ht="12" customHeight="1" x14ac:dyDescent="0.2">
      <c r="A29" s="125"/>
      <c r="B29" s="113"/>
      <c r="C29" s="120"/>
      <c r="G29" s="120"/>
      <c r="H29" s="113"/>
      <c r="I29" s="120"/>
    </row>
    <row r="30" spans="1:9" ht="12" customHeight="1" x14ac:dyDescent="0.2">
      <c r="A30" s="125"/>
      <c r="B30" s="113"/>
      <c r="C30" s="120"/>
      <c r="G30" s="120"/>
      <c r="H30" s="113"/>
      <c r="I30" s="120"/>
    </row>
    <row r="31" spans="1:9" ht="12" customHeight="1" x14ac:dyDescent="0.2">
      <c r="A31" s="133"/>
      <c r="B31" s="113"/>
      <c r="C31" s="132"/>
      <c r="G31" s="132"/>
      <c r="H31" s="113"/>
      <c r="I31" s="132"/>
    </row>
    <row r="32" spans="1:9" x14ac:dyDescent="0.2">
      <c r="A32" s="135"/>
      <c r="B32" s="113"/>
      <c r="C32" s="134"/>
      <c r="G32" s="134"/>
      <c r="H32" s="113"/>
      <c r="I32" s="134"/>
    </row>
    <row r="33" ht="12" customHeight="1" x14ac:dyDescent="0.2"/>
  </sheetData>
  <mergeCells count="9">
    <mergeCell ref="A10:A11"/>
    <mergeCell ref="C10:C11"/>
    <mergeCell ref="G10:G11"/>
    <mergeCell ref="I10:I11"/>
    <mergeCell ref="A2:I2"/>
    <mergeCell ref="A6:C6"/>
    <mergeCell ref="F6:I6"/>
    <mergeCell ref="A8:C8"/>
    <mergeCell ref="G8:I8"/>
  </mergeCells>
  <phoneticPr fontId="2"/>
  <printOptions horizontalCentered="1" verticalCentered="1"/>
  <pageMargins left="0.70866141732283472" right="0.70866141732283472" top="0.35433070866141736" bottom="0.35433070866141736" header="0.31496062992125984" footer="0.31496062992125984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10</vt:i4>
      </vt:variant>
    </vt:vector>
  </HeadingPairs>
  <TitlesOfParts>
    <vt:vector size="25" baseType="lpstr">
      <vt:lpstr>(2-1)上灘・沼島線 （準備費用）(金抜き)</vt:lpstr>
      <vt:lpstr>(2-2)上灘・沼島線(運行費用5年分) (金抜き)</vt:lpstr>
      <vt:lpstr>(2-3)五色地域線（準備費用）(金抜き)</vt:lpstr>
      <vt:lpstr>(2-4)五色地域線（運行費用5年分）(金抜き)</vt:lpstr>
      <vt:lpstr>(3)使用する車両の特徴について</vt:lpstr>
      <vt:lpstr>(4-1)提供するサービスについて（上灘・沼島）</vt:lpstr>
      <vt:lpstr>(4-1)提供するサービスについて（五色）</vt:lpstr>
      <vt:lpstr>(4-2)接続時間（上灘・沼島・コミバス⇔高速バス）</vt:lpstr>
      <vt:lpstr>(4-2)接続時間（上灘・沼島・コミバス⇔沼島汽船）</vt:lpstr>
      <vt:lpstr>(4-2)接続時間（五色・コミバス⇔縦貫線）</vt:lpstr>
      <vt:lpstr>(4-2)接続時間（五色・コミバス⇔高速バス三宮西浦線）</vt:lpstr>
      <vt:lpstr>(5-1)運行ダイヤ案（上灘・沼島）</vt:lpstr>
      <vt:lpstr>(5-2)運行ダイヤ案（五色）</vt:lpstr>
      <vt:lpstr>(6-1)運賃案（上灘・沼島)</vt:lpstr>
      <vt:lpstr>(6-2)運賃案（五色）</vt:lpstr>
      <vt:lpstr>'(2-2)上灘・沼島線(運行費用5年分) (金抜き)'!Print_Area</vt:lpstr>
      <vt:lpstr>'(2-4)五色地域線（運行費用5年分）(金抜き)'!Print_Area</vt:lpstr>
      <vt:lpstr>'(3)使用する車両の特徴について'!Print_Area</vt:lpstr>
      <vt:lpstr>'(4-1)提供するサービスについて（五色）'!Print_Area</vt:lpstr>
      <vt:lpstr>'(4-1)提供するサービスについて（上灘・沼島）'!Print_Area</vt:lpstr>
      <vt:lpstr>'(4-2)接続時間（五色・コミバス⇔高速バス三宮西浦線）'!Print_Area</vt:lpstr>
      <vt:lpstr>'(4-2)接続時間（五色・コミバス⇔縦貫線）'!Print_Area</vt:lpstr>
      <vt:lpstr>'(4-2)接続時間（上灘・沼島・コミバス⇔高速バス）'!Print_Area</vt:lpstr>
      <vt:lpstr>'(4-2)接続時間（上灘・沼島・コミバス⇔沼島汽船）'!Print_Area</vt:lpstr>
      <vt:lpstr>'(5-2)運行ダイヤ案（五色）'!Print_Area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U000336</dc:creator>
  <cp:lastModifiedBy>白川 芙美子</cp:lastModifiedBy>
  <cp:lastPrinted>2025-05-26T09:17:17Z</cp:lastPrinted>
  <dcterms:created xsi:type="dcterms:W3CDTF">2017-07-12T06:22:21Z</dcterms:created>
  <dcterms:modified xsi:type="dcterms:W3CDTF">2025-12-19T02:05:53Z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28744</vt:lpwstr>
  </property>
  <property fmtid="{D5CDD505-2E9C-101B-9397-08002B2CF9AE}" pid="3" name="NXPowerLiteSettings">
    <vt:lpwstr>E700050004A000</vt:lpwstr>
  </property>
  <property fmtid="{D5CDD505-2E9C-101B-9397-08002B2CF9AE}" pid="4" name="NXPowerLiteVersion">
    <vt:lpwstr>S6.2.6</vt:lpwstr>
  </property>
</Properties>
</file>