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EB7FD22F-BC2C-4268-A367-6B6496B8DEAB}" xr6:coauthVersionLast="47" xr6:coauthVersionMax="47" xr10:uidLastSave="{00000000-0000-0000-0000-000000000000}"/>
  <bookViews>
    <workbookView xWindow="-108" yWindow="-108" windowWidth="23256" windowHeight="12456" tabRatio="878" xr2:uid="{00000000-000D-0000-FFFF-FFFF00000000}"/>
  </bookViews>
  <sheets>
    <sheet name="表紙" sheetId="11" r:id="rId1"/>
    <sheet name="収入" sheetId="12" r:id="rId2"/>
    <sheet name="人件費" sheetId="3" r:id="rId3"/>
    <sheet name="家屋（選挙事務費）費" sheetId="5" r:id="rId4"/>
    <sheet name="家屋（集合会場費）費" sheetId="17" r:id="rId5"/>
    <sheet name="通信費" sheetId="13" r:id="rId6"/>
    <sheet name="交通費" sheetId="7" r:id="rId7"/>
    <sheet name="印刷費" sheetId="14" r:id="rId8"/>
    <sheet name="広告費" sheetId="8" r:id="rId9"/>
    <sheet name="文具費" sheetId="15" r:id="rId10"/>
    <sheet name="食料費" sheetId="6" r:id="rId11"/>
    <sheet name="休泊費" sheetId="9" r:id="rId12"/>
    <sheet name="雑費" sheetId="21" r:id="rId13"/>
    <sheet name="支出合計" sheetId="4" r:id="rId14"/>
    <sheet name="徴し難い明細書" sheetId="18" r:id="rId15"/>
    <sheet name="振込明細書に係る支出目的書" sheetId="20" r:id="rId16"/>
    <sheet name="チェック" sheetId="19" r:id="rId17"/>
  </sheets>
  <definedNames>
    <definedName name="_xlnm.Print_Area" localSheetId="16">チェック!$A$1:$C$17</definedName>
    <definedName name="_xlnm.Print_Area" localSheetId="7">印刷費!$A$1:$K$87</definedName>
    <definedName name="_xlnm.Print_Area" localSheetId="4">'家屋（集合会場費）費'!$A$1:$K$87</definedName>
    <definedName name="_xlnm.Print_Area" localSheetId="3">'家屋（選挙事務費）費'!$A$1:$K$87</definedName>
    <definedName name="_xlnm.Print_Area" localSheetId="11">休泊費!$A$1:$K$87</definedName>
    <definedName name="_xlnm.Print_Area" localSheetId="6">交通費!$A$1:$K$87</definedName>
    <definedName name="_xlnm.Print_Area" localSheetId="8">広告費!$A$1:$K$87</definedName>
    <definedName name="_xlnm.Print_Area" localSheetId="12">雑費!$A$1:$K$87</definedName>
    <definedName name="_xlnm.Print_Area" localSheetId="13">支出合計!$A$1:$M$60</definedName>
    <definedName name="_xlnm.Print_Area" localSheetId="1">収入!$A$1:$L$58</definedName>
    <definedName name="_xlnm.Print_Area" localSheetId="10">食料費!$A$1:$K$87</definedName>
    <definedName name="_xlnm.Print_Area" localSheetId="15">振込明細書に係る支出目的書!$A$1:$S$21</definedName>
    <definedName name="_xlnm.Print_Area" localSheetId="2">人件費!$A$1:$K$87</definedName>
    <definedName name="_xlnm.Print_Area" localSheetId="14">徴し難い明細書!$A$1:$G$25</definedName>
    <definedName name="_xlnm.Print_Area" localSheetId="5">通信費!$A$1:$K$87</definedName>
    <definedName name="_xlnm.Print_Area" localSheetId="0">表紙!$A$1:$H$54</definedName>
    <definedName name="_xlnm.Print_Area" localSheetId="9">文具費!$A$1:$K$87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2" l="1"/>
  <c r="E57" i="12"/>
  <c r="C86" i="21"/>
  <c r="C85" i="21"/>
  <c r="C87" i="21" s="1"/>
  <c r="C57" i="21"/>
  <c r="C56" i="21"/>
  <c r="C28" i="21"/>
  <c r="C27" i="21"/>
  <c r="C29" i="21" s="1"/>
  <c r="C58" i="21" l="1"/>
  <c r="K45" i="4"/>
  <c r="K44" i="4"/>
  <c r="K46" i="4" l="1"/>
  <c r="C86" i="6"/>
  <c r="C85" i="6"/>
  <c r="C27" i="17"/>
  <c r="C86" i="5"/>
  <c r="C85" i="5"/>
  <c r="C86" i="17"/>
  <c r="C85" i="17"/>
  <c r="C86" i="13"/>
  <c r="C85" i="13"/>
  <c r="C86" i="7"/>
  <c r="C85" i="7"/>
  <c r="C86" i="14"/>
  <c r="C85" i="14"/>
  <c r="C86" i="8"/>
  <c r="C85" i="8"/>
  <c r="C86" i="15"/>
  <c r="C85" i="15"/>
  <c r="C57" i="6"/>
  <c r="C56" i="6"/>
  <c r="C86" i="9"/>
  <c r="C85" i="9"/>
  <c r="C86" i="3"/>
  <c r="C85" i="3"/>
  <c r="C57" i="5"/>
  <c r="C57" i="17"/>
  <c r="C57" i="13"/>
  <c r="C57" i="7"/>
  <c r="C57" i="14"/>
  <c r="C57" i="8"/>
  <c r="C57" i="15"/>
  <c r="C57" i="9"/>
  <c r="C57" i="3"/>
  <c r="C56" i="5"/>
  <c r="C56" i="17"/>
  <c r="C56" i="13"/>
  <c r="C56" i="7"/>
  <c r="C56" i="14"/>
  <c r="C56" i="8"/>
  <c r="C56" i="15"/>
  <c r="C56" i="9"/>
  <c r="C56" i="3"/>
  <c r="C58" i="3" l="1"/>
  <c r="C58" i="9"/>
  <c r="C58" i="15"/>
  <c r="C58" i="13"/>
  <c r="C87" i="14"/>
  <c r="C87" i="8"/>
  <c r="C87" i="17"/>
  <c r="C87" i="7"/>
  <c r="C87" i="9"/>
  <c r="C87" i="6"/>
  <c r="C58" i="6"/>
  <c r="C35" i="4"/>
  <c r="C58" i="5"/>
  <c r="C87" i="5"/>
  <c r="C34" i="4"/>
  <c r="C36" i="4" s="1"/>
  <c r="C87" i="3"/>
  <c r="C87" i="15"/>
  <c r="C87" i="13"/>
  <c r="C58" i="17"/>
  <c r="C58" i="8"/>
  <c r="C58" i="14"/>
  <c r="C58" i="7"/>
  <c r="C28" i="6" l="1"/>
  <c r="C27" i="6"/>
  <c r="C28" i="5"/>
  <c r="C27" i="5"/>
  <c r="C28" i="3"/>
  <c r="C27" i="3"/>
  <c r="C29" i="5" l="1"/>
  <c r="C29" i="3"/>
  <c r="C29" i="6"/>
  <c r="C48" i="12" l="1"/>
  <c r="C19" i="12"/>
  <c r="C49" i="12"/>
  <c r="C28" i="15" l="1"/>
  <c r="C28" i="9"/>
  <c r="C28" i="8"/>
  <c r="C28" i="14"/>
  <c r="C28" i="7" l="1"/>
  <c r="C28" i="13"/>
  <c r="C28" i="17"/>
  <c r="C5" i="4" s="1"/>
  <c r="C29" i="17" l="1"/>
  <c r="C27" i="8" l="1"/>
  <c r="C29" i="8" s="1"/>
  <c r="C27" i="7"/>
  <c r="C29" i="7" s="1"/>
  <c r="C50" i="12"/>
  <c r="C27" i="15"/>
  <c r="C29" i="15" s="1"/>
  <c r="C27" i="14"/>
  <c r="C29" i="14" s="1"/>
  <c r="K14" i="4"/>
  <c r="K15" i="4"/>
  <c r="C27" i="13"/>
  <c r="C51" i="12"/>
  <c r="C29" i="13" l="1"/>
  <c r="C54" i="12"/>
  <c r="K16" i="4"/>
  <c r="C25" i="12"/>
  <c r="C20" i="12"/>
  <c r="C21" i="12" l="1"/>
  <c r="C52" i="12"/>
  <c r="C26" i="12"/>
  <c r="C27" i="12" s="1"/>
  <c r="C27" i="9"/>
  <c r="C29" i="9" l="1"/>
  <c r="C4" i="4"/>
  <c r="C10" i="4" s="1"/>
  <c r="C37" i="4" s="1"/>
  <c r="C53" i="12"/>
  <c r="C55" i="12"/>
  <c r="C40" i="4" l="1"/>
  <c r="C56" i="12"/>
  <c r="C11" i="4"/>
  <c r="C6" i="4"/>
  <c r="C12" i="4" l="1"/>
  <c r="C38" i="4"/>
  <c r="C41" i="4" l="1"/>
  <c r="C42" i="4" s="1"/>
  <c r="C3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100-000001000000}">
      <text>
        <r>
          <rPr>
            <sz val="9"/>
            <color indexed="81"/>
            <rFont val="MS P ゴシック"/>
            <family val="3"/>
            <charset val="128"/>
          </rPr>
          <t>洲本市長又は
洲本市議会議員を選択</t>
        </r>
      </text>
    </comment>
    <comment ref="F8" authorId="0" shapeId="0" xr:uid="{00000000-0006-0000-0100-000002000000}">
      <text>
        <r>
          <rPr>
            <sz val="9"/>
            <color indexed="81"/>
            <rFont val="MS P ゴシック"/>
            <family val="3"/>
            <charset val="128"/>
          </rPr>
          <t>戸籍名を記載</t>
        </r>
      </text>
    </comment>
    <comment ref="F31" authorId="0" shapeId="0" xr:uid="{C7FD475F-1113-47AB-8943-56137D35541F}">
      <text>
        <r>
          <rPr>
            <sz val="9"/>
            <color indexed="81"/>
            <rFont val="MS P ゴシック"/>
            <family val="3"/>
            <charset val="128"/>
          </rPr>
          <t>洲本市長又は
洲本市議会議員を選択</t>
        </r>
      </text>
    </comment>
    <comment ref="F35" authorId="0" shapeId="0" xr:uid="{00000000-0006-0000-0100-000004000000}">
      <text>
        <r>
          <rPr>
            <sz val="9"/>
            <color indexed="81"/>
            <rFont val="MS P ゴシック"/>
            <family val="3"/>
            <charset val="128"/>
          </rPr>
          <t>戸籍名を記載</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A00-000001000000}">
      <text>
        <r>
          <rPr>
            <sz val="9"/>
            <color indexed="81"/>
            <rFont val="ＭＳ Ｐゴシック"/>
            <family val="3"/>
            <charset val="128"/>
          </rPr>
          <t>種類選択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B00-000001000000}">
      <text>
        <r>
          <rPr>
            <sz val="9"/>
            <color indexed="81"/>
            <rFont val="ＭＳ Ｐゴシック"/>
            <family val="3"/>
            <charset val="128"/>
          </rPr>
          <t>種類選択</t>
        </r>
      </text>
    </comment>
    <comment ref="F2" authorId="0" shapeId="0" xr:uid="{00000000-0006-0000-0B00-000002000000}">
      <text>
        <r>
          <rPr>
            <sz val="9"/>
            <color indexed="81"/>
            <rFont val="ＭＳ Ｐゴシック"/>
            <family val="3"/>
            <charset val="128"/>
          </rPr>
          <t>種類選択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C00-000001000000}">
      <text>
        <r>
          <rPr>
            <sz val="9"/>
            <color indexed="81"/>
            <rFont val="ＭＳ Ｐゴシック"/>
            <family val="3"/>
            <charset val="128"/>
          </rPr>
          <t>種類選択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D00-000001000000}">
      <text>
        <r>
          <rPr>
            <sz val="9"/>
            <color indexed="81"/>
            <rFont val="ＭＳ Ｐゴシック"/>
            <family val="3"/>
            <charset val="128"/>
          </rPr>
          <t>種類選択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 authorId="0" shapeId="0" xr:uid="{C2C34BDF-51D3-4F6E-9FE6-2A5E84FAEF71}">
      <text>
        <r>
          <rPr>
            <sz val="9"/>
            <color indexed="81"/>
            <rFont val="MS P ゴシック"/>
            <family val="3"/>
            <charset val="128"/>
          </rPr>
          <t>洲本市長又は
洲本市議会議員</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BBDC5ADF-F945-4BA2-BC9C-B05E69CF0B0C}">
      <text>
        <r>
          <rPr>
            <sz val="9"/>
            <color indexed="81"/>
            <rFont val="MS P ゴシック"/>
            <family val="3"/>
            <charset val="128"/>
          </rPr>
          <t>洲本市長又は
洲本市議会議員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200-000001000000}">
      <text>
        <r>
          <rPr>
            <sz val="9"/>
            <color indexed="81"/>
            <rFont val="ＭＳ Ｐゴシック"/>
            <family val="3"/>
            <charset val="128"/>
          </rPr>
          <t>種類選択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0000000-0006-0000-0300-000001000000}">
      <text>
        <r>
          <rPr>
            <sz val="9"/>
            <color indexed="81"/>
            <rFont val="ＭＳ Ｐゴシック"/>
            <family val="3"/>
            <charset val="128"/>
          </rPr>
          <t>種類選択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400-000001000000}">
      <text>
        <r>
          <rPr>
            <sz val="9"/>
            <color indexed="81"/>
            <rFont val="ＭＳ Ｐゴシック"/>
            <family val="3"/>
            <charset val="128"/>
          </rPr>
          <t>種類選択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500-000001000000}">
      <text>
        <r>
          <rPr>
            <sz val="9"/>
            <color indexed="81"/>
            <rFont val="ＭＳ Ｐゴシック"/>
            <family val="3"/>
            <charset val="128"/>
          </rPr>
          <t>種類選択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600-000001000000}">
      <text>
        <r>
          <rPr>
            <sz val="9"/>
            <color indexed="81"/>
            <rFont val="ＭＳ Ｐゴシック"/>
            <family val="3"/>
            <charset val="128"/>
          </rPr>
          <t>種類選択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700-000001000000}">
      <text>
        <r>
          <rPr>
            <sz val="9"/>
            <color indexed="81"/>
            <rFont val="ＭＳ Ｐゴシック"/>
            <family val="3"/>
            <charset val="128"/>
          </rPr>
          <t>種類選択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800-000001000000}">
      <text>
        <r>
          <rPr>
            <sz val="9"/>
            <color indexed="81"/>
            <rFont val="ＭＳ Ｐゴシック"/>
            <family val="3"/>
            <charset val="128"/>
          </rPr>
          <t>種類選択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900-000001000000}">
      <text>
        <r>
          <rPr>
            <sz val="9"/>
            <color indexed="81"/>
            <rFont val="ＭＳ Ｐゴシック"/>
            <family val="3"/>
            <charset val="128"/>
          </rPr>
          <t>種類選択</t>
        </r>
      </text>
    </comment>
  </commentList>
</comments>
</file>

<file path=xl/sharedStrings.xml><?xml version="1.0" encoding="utf-8"?>
<sst xmlns="http://schemas.openxmlformats.org/spreadsheetml/2006/main" count="1011" uniqueCount="188">
  <si>
    <t>月　　　日</t>
    <rPh sb="0" eb="1">
      <t>ツキ</t>
    </rPh>
    <rPh sb="4" eb="5">
      <t>ヒ</t>
    </rPh>
    <phoneticPr fontId="2"/>
  </si>
  <si>
    <t>氏名又は団体名</t>
    <rPh sb="0" eb="1">
      <t>シ</t>
    </rPh>
    <rPh sb="1" eb="2">
      <t>メイ</t>
    </rPh>
    <rPh sb="2" eb="3">
      <t>マタ</t>
    </rPh>
    <rPh sb="4" eb="6">
      <t>ダンタイ</t>
    </rPh>
    <rPh sb="6" eb="7">
      <t>メイ</t>
    </rPh>
    <phoneticPr fontId="2"/>
  </si>
  <si>
    <t>計</t>
    <rPh sb="0" eb="1">
      <t>ケイ</t>
    </rPh>
    <phoneticPr fontId="2"/>
  </si>
  <si>
    <t>支出の目的</t>
    <rPh sb="0" eb="2">
      <t>シシュツ</t>
    </rPh>
    <rPh sb="3" eb="5">
      <t>モクテキ</t>
    </rPh>
    <phoneticPr fontId="2"/>
  </si>
  <si>
    <t>立候補準備の
ための支出</t>
    <rPh sb="0" eb="3">
      <t>リッコウホ</t>
    </rPh>
    <rPh sb="3" eb="5">
      <t>ジュンビ</t>
    </rPh>
    <rPh sb="10" eb="12">
      <t>シシュツ</t>
    </rPh>
    <phoneticPr fontId="2"/>
  </si>
  <si>
    <t>選挙運動の
ための支出</t>
    <rPh sb="0" eb="2">
      <t>センキョ</t>
    </rPh>
    <rPh sb="2" eb="4">
      <t>ウンドウ</t>
    </rPh>
    <rPh sb="9" eb="11">
      <t>シシュツ</t>
    </rPh>
    <phoneticPr fontId="2"/>
  </si>
  <si>
    <t>この報告書は、公職選挙法の規定に従って作製したものであって、真実に相違ありません。</t>
    <rPh sb="2" eb="4">
      <t>ホウコク</t>
    </rPh>
    <rPh sb="4" eb="5">
      <t>ショ</t>
    </rPh>
    <rPh sb="7" eb="9">
      <t>コウショク</t>
    </rPh>
    <rPh sb="9" eb="11">
      <t>センキョ</t>
    </rPh>
    <rPh sb="11" eb="12">
      <t>ホウ</t>
    </rPh>
    <rPh sb="13" eb="15">
      <t>キテイ</t>
    </rPh>
    <rPh sb="16" eb="17">
      <t>シタガ</t>
    </rPh>
    <rPh sb="19" eb="21">
      <t>サクセイ</t>
    </rPh>
    <rPh sb="30" eb="32">
      <t>シンジツ</t>
    </rPh>
    <rPh sb="33" eb="35">
      <t>ソウイ</t>
    </rPh>
    <phoneticPr fontId="2"/>
  </si>
  <si>
    <t>年</t>
    <rPh sb="0" eb="1">
      <t>ネン</t>
    </rPh>
    <phoneticPr fontId="2"/>
  </si>
  <si>
    <t>出納責任者</t>
    <rPh sb="0" eb="2">
      <t>スイトウ</t>
    </rPh>
    <rPh sb="2" eb="5">
      <t>セキニンシャ</t>
    </rPh>
    <phoneticPr fontId="2"/>
  </si>
  <si>
    <t>備　　考</t>
    <rPh sb="0" eb="1">
      <t>ソナエ</t>
    </rPh>
    <rPh sb="3" eb="4">
      <t>コウ</t>
    </rPh>
    <phoneticPr fontId="2"/>
  </si>
  <si>
    <t>１</t>
    <phoneticPr fontId="2"/>
  </si>
  <si>
    <t>５</t>
    <phoneticPr fontId="2"/>
  </si>
  <si>
    <t>区　　分</t>
    <rPh sb="0" eb="1">
      <t>ク</t>
    </rPh>
    <rPh sb="3" eb="4">
      <t>ブン</t>
    </rPh>
    <phoneticPr fontId="2"/>
  </si>
  <si>
    <t>支　出　を　受　け　た　者</t>
    <rPh sb="0" eb="1">
      <t>ササ</t>
    </rPh>
    <rPh sb="2" eb="3">
      <t>デ</t>
    </rPh>
    <rPh sb="6" eb="7">
      <t>ウ</t>
    </rPh>
    <rPh sb="12" eb="13">
      <t>モノ</t>
    </rPh>
    <phoneticPr fontId="2"/>
  </si>
  <si>
    <t>総　　計</t>
    <rPh sb="0" eb="1">
      <t>ソウ</t>
    </rPh>
    <rPh sb="3" eb="4">
      <t>ケイ</t>
    </rPh>
    <phoneticPr fontId="2"/>
  </si>
  <si>
    <t>円</t>
    <rPh sb="0" eb="1">
      <t>エン</t>
    </rPh>
    <phoneticPr fontId="2"/>
  </si>
  <si>
    <t>項　　　目</t>
    <rPh sb="0" eb="1">
      <t>コウ</t>
    </rPh>
    <rPh sb="4" eb="5">
      <t>メ</t>
    </rPh>
    <phoneticPr fontId="2"/>
  </si>
  <si>
    <t xml:space="preserve">単価（Ａ） </t>
    <rPh sb="0" eb="2">
      <t>タンカ</t>
    </rPh>
    <phoneticPr fontId="2"/>
  </si>
  <si>
    <t>枚数（Ｂ）</t>
    <rPh sb="0" eb="2">
      <t>マイスウ</t>
    </rPh>
    <phoneticPr fontId="2"/>
  </si>
  <si>
    <t>金額（Ａ）×（Ｂ）＝（Ｃ）</t>
    <rPh sb="0" eb="2">
      <t>キンガク</t>
    </rPh>
    <phoneticPr fontId="2"/>
  </si>
  <si>
    <t>ポスターの作成</t>
    <rPh sb="5" eb="7">
      <t>サクセイ</t>
    </rPh>
    <phoneticPr fontId="2"/>
  </si>
  <si>
    <t>２</t>
    <phoneticPr fontId="2"/>
  </si>
  <si>
    <t>３</t>
    <phoneticPr fontId="2"/>
  </si>
  <si>
    <t>４</t>
    <phoneticPr fontId="2"/>
  </si>
  <si>
    <t>６</t>
    <phoneticPr fontId="2"/>
  </si>
  <si>
    <t>７</t>
    <phoneticPr fontId="2"/>
  </si>
  <si>
    <t>月</t>
    <rPh sb="0" eb="1">
      <t>ツキ</t>
    </rPh>
    <phoneticPr fontId="2"/>
  </si>
  <si>
    <t>支出のうち　　公費負担　　　相当額</t>
    <rPh sb="0" eb="2">
      <t>シシュツ</t>
    </rPh>
    <rPh sb="7" eb="9">
      <t>コウヒ</t>
    </rPh>
    <rPh sb="9" eb="11">
      <t>フタン</t>
    </rPh>
    <rPh sb="14" eb="16">
      <t>ソウトウ</t>
    </rPh>
    <rPh sb="16" eb="17">
      <t>ガク</t>
    </rPh>
    <phoneticPr fontId="2"/>
  </si>
  <si>
    <t>前回計</t>
    <rPh sb="0" eb="1">
      <t>ゼン</t>
    </rPh>
    <rPh sb="1" eb="2">
      <t>カイ</t>
    </rPh>
    <rPh sb="2" eb="3">
      <t>ケイ</t>
    </rPh>
    <phoneticPr fontId="2"/>
  </si>
  <si>
    <t>総　額</t>
    <rPh sb="0" eb="1">
      <t>ソウ</t>
    </rPh>
    <rPh sb="2" eb="3">
      <t>ガク</t>
    </rPh>
    <phoneticPr fontId="2"/>
  </si>
  <si>
    <t>金額又は見積額</t>
    <rPh sb="0" eb="2">
      <t>キンガク</t>
    </rPh>
    <rPh sb="2" eb="3">
      <t>マタ</t>
    </rPh>
    <rPh sb="4" eb="5">
      <t>ミ</t>
    </rPh>
    <rPh sb="5" eb="6">
      <t>セキ</t>
    </rPh>
    <rPh sb="6" eb="7">
      <t>ガク</t>
    </rPh>
    <phoneticPr fontId="2"/>
  </si>
  <si>
    <t>立候補準備</t>
    <rPh sb="0" eb="3">
      <t>リッコウホ</t>
    </rPh>
    <rPh sb="3" eb="5">
      <t>ジュンビ</t>
    </rPh>
    <phoneticPr fontId="2"/>
  </si>
  <si>
    <t>選 挙 運 動 費 用 収 支 報 告 書</t>
    <rPh sb="0" eb="1">
      <t>セン</t>
    </rPh>
    <rPh sb="2" eb="3">
      <t>キョ</t>
    </rPh>
    <rPh sb="4" eb="5">
      <t>ウン</t>
    </rPh>
    <rPh sb="6" eb="7">
      <t>ドウ</t>
    </rPh>
    <rPh sb="8" eb="9">
      <t>ヒ</t>
    </rPh>
    <rPh sb="10" eb="11">
      <t>ヨウ</t>
    </rPh>
    <rPh sb="12" eb="13">
      <t>オサム</t>
    </rPh>
    <rPh sb="14" eb="15">
      <t>シ</t>
    </rPh>
    <rPh sb="16" eb="17">
      <t>ホウ</t>
    </rPh>
    <rPh sb="18" eb="19">
      <t>コク</t>
    </rPh>
    <rPh sb="20" eb="21">
      <t>ショ</t>
    </rPh>
    <phoneticPr fontId="2"/>
  </si>
  <si>
    <t>　公職の候補者</t>
    <rPh sb="1" eb="3">
      <t>コウショク</t>
    </rPh>
    <rPh sb="4" eb="7">
      <t>コウホシャ</t>
    </rPh>
    <phoneticPr fontId="2"/>
  </si>
  <si>
    <t>　収入の部</t>
    <rPh sb="1" eb="3">
      <t>シュウニュウ</t>
    </rPh>
    <rPh sb="4" eb="5">
      <t>ブ</t>
    </rPh>
    <phoneticPr fontId="2"/>
  </si>
  <si>
    <t>金額又は見積額</t>
    <rPh sb="0" eb="2">
      <t>キンガク</t>
    </rPh>
    <rPh sb="2" eb="3">
      <t>マタ</t>
    </rPh>
    <rPh sb="4" eb="6">
      <t>ミツ</t>
    </rPh>
    <rPh sb="6" eb="7">
      <t>ガク</t>
    </rPh>
    <phoneticPr fontId="2"/>
  </si>
  <si>
    <t>寄  附  を  し  た  者</t>
    <rPh sb="0" eb="1">
      <t>ヤドリキ</t>
    </rPh>
    <rPh sb="3" eb="4">
      <t>フ</t>
    </rPh>
    <rPh sb="15" eb="16">
      <t>モノ</t>
    </rPh>
    <phoneticPr fontId="2"/>
  </si>
  <si>
    <t>備  　考</t>
    <rPh sb="0" eb="1">
      <t>ソナエ</t>
    </rPh>
    <rPh sb="4" eb="5">
      <t>コウ</t>
    </rPh>
    <phoneticPr fontId="2"/>
  </si>
  <si>
    <t>職    業</t>
    <rPh sb="0" eb="1">
      <t>ショク</t>
    </rPh>
    <rPh sb="5" eb="6">
      <t>ギョウ</t>
    </rPh>
    <phoneticPr fontId="2"/>
  </si>
  <si>
    <t>寄附</t>
    <rPh sb="0" eb="2">
      <t>キフ</t>
    </rPh>
    <phoneticPr fontId="2"/>
  </si>
  <si>
    <t>その他の収入</t>
    <rPh sb="2" eb="3">
      <t>タ</t>
    </rPh>
    <rPh sb="4" eb="6">
      <t>シュウニュウ</t>
    </rPh>
    <phoneticPr fontId="2"/>
  </si>
  <si>
    <t>総計</t>
    <rPh sb="0" eb="1">
      <t>ソウ</t>
    </rPh>
    <rPh sb="1" eb="2">
      <t>ケイ</t>
    </rPh>
    <phoneticPr fontId="2"/>
  </si>
  <si>
    <t>参 考</t>
    <rPh sb="0" eb="1">
      <t>サン</t>
    </rPh>
    <rPh sb="2" eb="3">
      <t>コウ</t>
    </rPh>
    <phoneticPr fontId="2"/>
  </si>
  <si>
    <t>弁当代</t>
    <rPh sb="0" eb="2">
      <t>ベントウ</t>
    </rPh>
    <rPh sb="2" eb="3">
      <t>ダイ</t>
    </rPh>
    <phoneticPr fontId="2"/>
  </si>
  <si>
    <t>お茶代</t>
    <rPh sb="1" eb="2">
      <t>チャ</t>
    </rPh>
    <rPh sb="2" eb="3">
      <t>ダイ</t>
    </rPh>
    <phoneticPr fontId="2"/>
  </si>
  <si>
    <t>菓子代</t>
    <rPh sb="0" eb="2">
      <t>カシ</t>
    </rPh>
    <rPh sb="2" eb="3">
      <t>ダイ</t>
    </rPh>
    <phoneticPr fontId="2"/>
  </si>
  <si>
    <t>事務員報酬</t>
    <rPh sb="0" eb="3">
      <t>ジムイン</t>
    </rPh>
    <rPh sb="3" eb="5">
      <t>ホウシュウ</t>
    </rPh>
    <phoneticPr fontId="2"/>
  </si>
  <si>
    <t>車上運動員報酬</t>
    <rPh sb="0" eb="2">
      <t>シャジョウ</t>
    </rPh>
    <rPh sb="2" eb="5">
      <t>ウンドウイン</t>
    </rPh>
    <rPh sb="5" eb="7">
      <t>ホウシュウ</t>
    </rPh>
    <phoneticPr fontId="2"/>
  </si>
  <si>
    <t>労務者報酬</t>
    <rPh sb="0" eb="2">
      <t>ロウム</t>
    </rPh>
    <rPh sb="2" eb="3">
      <t>シャ</t>
    </rPh>
    <rPh sb="3" eb="5">
      <t>ホウシュウ</t>
    </rPh>
    <phoneticPr fontId="2"/>
  </si>
  <si>
    <t>手話通訳者報酬</t>
    <rPh sb="0" eb="2">
      <t>シュワ</t>
    </rPh>
    <rPh sb="2" eb="4">
      <t>ツウヤク</t>
    </rPh>
    <rPh sb="4" eb="5">
      <t>シャ</t>
    </rPh>
    <rPh sb="5" eb="7">
      <t>ホウシュウ</t>
    </rPh>
    <phoneticPr fontId="2"/>
  </si>
  <si>
    <t>選挙運動員実費弁償</t>
    <rPh sb="0" eb="2">
      <t>センキョ</t>
    </rPh>
    <rPh sb="2" eb="5">
      <t>ウンドウイン</t>
    </rPh>
    <phoneticPr fontId="2"/>
  </si>
  <si>
    <t>車上運動員実費弁償</t>
    <rPh sb="0" eb="2">
      <t>シャジョウ</t>
    </rPh>
    <rPh sb="2" eb="5">
      <t>ウンドウイン</t>
    </rPh>
    <rPh sb="5" eb="7">
      <t>ジッピ</t>
    </rPh>
    <rPh sb="7" eb="9">
      <t>ベンショウ</t>
    </rPh>
    <phoneticPr fontId="2"/>
  </si>
  <si>
    <t>手話通訳者実費弁償</t>
    <rPh sb="0" eb="2">
      <t>シュワ</t>
    </rPh>
    <rPh sb="2" eb="4">
      <t>ツウヤク</t>
    </rPh>
    <rPh sb="4" eb="5">
      <t>シャ</t>
    </rPh>
    <rPh sb="5" eb="7">
      <t>ジッピ</t>
    </rPh>
    <rPh sb="7" eb="9">
      <t>ベンショウ</t>
    </rPh>
    <phoneticPr fontId="2"/>
  </si>
  <si>
    <t>事務員実費弁償</t>
    <rPh sb="0" eb="3">
      <t>ジムイン</t>
    </rPh>
    <rPh sb="3" eb="5">
      <t>ジッピ</t>
    </rPh>
    <rPh sb="5" eb="7">
      <t>ベンショウ</t>
    </rPh>
    <phoneticPr fontId="2"/>
  </si>
  <si>
    <t>月　　日</t>
    <rPh sb="0" eb="1">
      <t>ツキ</t>
    </rPh>
    <rPh sb="3" eb="4">
      <t>ヒ</t>
    </rPh>
    <phoneticPr fontId="2"/>
  </si>
  <si>
    <t>種 　別</t>
    <rPh sb="0" eb="1">
      <t>タネ</t>
    </rPh>
    <rPh sb="3" eb="4">
      <t>ベツ</t>
    </rPh>
    <phoneticPr fontId="2"/>
  </si>
  <si>
    <t>住所又は主たる事務所の所在地</t>
    <rPh sb="0" eb="2">
      <t>ジュウショ</t>
    </rPh>
    <rPh sb="2" eb="3">
      <t>マタ</t>
    </rPh>
    <rPh sb="4" eb="5">
      <t>シュ</t>
    </rPh>
    <rPh sb="7" eb="9">
      <t>ジム</t>
    </rPh>
    <rPh sb="9" eb="10">
      <t>ショ</t>
    </rPh>
    <rPh sb="11" eb="14">
      <t>ショザイチ</t>
    </rPh>
    <phoneticPr fontId="2"/>
  </si>
  <si>
    <t>職　　業</t>
    <rPh sb="0" eb="1">
      <t>ショク</t>
    </rPh>
    <rPh sb="3" eb="4">
      <t>ギョウ</t>
    </rPh>
    <phoneticPr fontId="2"/>
  </si>
  <si>
    <t>円</t>
    <rPh sb="0" eb="1">
      <t>エン</t>
    </rPh>
    <phoneticPr fontId="2"/>
  </si>
  <si>
    <t>金銭以外の支出の　　　　　見積の根拠</t>
    <rPh sb="0" eb="2">
      <t>キンセン</t>
    </rPh>
    <rPh sb="2" eb="4">
      <t>イガイ</t>
    </rPh>
    <rPh sb="5" eb="6">
      <t>シ</t>
    </rPh>
    <rPh sb="6" eb="7">
      <t>デ</t>
    </rPh>
    <rPh sb="13" eb="15">
      <t>ミツ</t>
    </rPh>
    <rPh sb="16" eb="18">
      <t>コンキョ</t>
    </rPh>
    <phoneticPr fontId="2"/>
  </si>
  <si>
    <t>月</t>
    <rPh sb="0" eb="1">
      <t>ツキ</t>
    </rPh>
    <phoneticPr fontId="2"/>
  </si>
  <si>
    <t>日から</t>
    <rPh sb="0" eb="1">
      <t>ニチ</t>
    </rPh>
    <phoneticPr fontId="2"/>
  </si>
  <si>
    <t>日まで</t>
    <rPh sb="0" eb="1">
      <t>ニチ</t>
    </rPh>
    <phoneticPr fontId="2"/>
  </si>
  <si>
    <t>住   所</t>
    <rPh sb="0" eb="1">
      <t>ジュウ</t>
    </rPh>
    <rPh sb="4" eb="5">
      <t>ショ</t>
    </rPh>
    <phoneticPr fontId="2"/>
  </si>
  <si>
    <t>氏   名</t>
    <rPh sb="0" eb="1">
      <t>シ</t>
    </rPh>
    <rPh sb="4" eb="5">
      <t>メイ</t>
    </rPh>
    <phoneticPr fontId="2"/>
  </si>
  <si>
    <t>金銭以外の支出の　　　　　　　　　　　　　見積の根拠</t>
    <rPh sb="0" eb="2">
      <t>キンセン</t>
    </rPh>
    <rPh sb="2" eb="4">
      <t>イガイ</t>
    </rPh>
    <rPh sb="5" eb="6">
      <t>シ</t>
    </rPh>
    <rPh sb="6" eb="7">
      <t>デ</t>
    </rPh>
    <rPh sb="21" eb="23">
      <t>ミツ</t>
    </rPh>
    <rPh sb="24" eb="26">
      <t>コンキョ</t>
    </rPh>
    <phoneticPr fontId="2"/>
  </si>
  <si>
    <t xml:space="preserve"> （内訳）ポスター作成経費</t>
    <rPh sb="2" eb="4">
      <t>ウチワケ</t>
    </rPh>
    <rPh sb="9" eb="11">
      <t>サクセイ</t>
    </rPh>
    <rPh sb="11" eb="13">
      <t>ケイヒ</t>
    </rPh>
    <phoneticPr fontId="2"/>
  </si>
  <si>
    <t>金銭以外の寄附及び                          その他の収入の見積の根拠</t>
    <rPh sb="0" eb="2">
      <t>キンセン</t>
    </rPh>
    <rPh sb="2" eb="4">
      <t>イガイ</t>
    </rPh>
    <rPh sb="5" eb="7">
      <t>キフ</t>
    </rPh>
    <rPh sb="7" eb="8">
      <t>オヨ</t>
    </rPh>
    <rPh sb="37" eb="38">
      <t>タ</t>
    </rPh>
    <rPh sb="39" eb="40">
      <t>オサム</t>
    </rPh>
    <rPh sb="40" eb="41">
      <t>イリ</t>
    </rPh>
    <rPh sb="42" eb="44">
      <t>ミツ</t>
    </rPh>
    <rPh sb="45" eb="47">
      <t>コンキョ</t>
    </rPh>
    <phoneticPr fontId="2"/>
  </si>
  <si>
    <t>公費負担                  相当額</t>
    <rPh sb="0" eb="2">
      <t>コウヒ</t>
    </rPh>
    <rPh sb="2" eb="4">
      <t>フタン</t>
    </rPh>
    <rPh sb="22" eb="23">
      <t>ソウ</t>
    </rPh>
    <rPh sb="23" eb="24">
      <t>トウ</t>
    </rPh>
    <rPh sb="24" eb="25">
      <t>ガク</t>
    </rPh>
    <phoneticPr fontId="2"/>
  </si>
  <si>
    <t>円</t>
    <rPh sb="0" eb="1">
      <t>エン</t>
    </rPh>
    <phoneticPr fontId="2"/>
  </si>
  <si>
    <t>　枚</t>
    <rPh sb="1" eb="2">
      <t>マイ</t>
    </rPh>
    <phoneticPr fontId="2"/>
  </si>
  <si>
    <t>　円</t>
    <rPh sb="1" eb="2">
      <t>エン</t>
    </rPh>
    <phoneticPr fontId="2"/>
  </si>
  <si>
    <t>職　　 業</t>
    <rPh sb="0" eb="1">
      <t>ショク</t>
    </rPh>
    <rPh sb="4" eb="5">
      <t>ギョウ</t>
    </rPh>
    <phoneticPr fontId="2"/>
  </si>
  <si>
    <t>1回目提出</t>
    <rPh sb="1" eb="3">
      <t>カイメ</t>
    </rPh>
    <rPh sb="3" eb="5">
      <t>テイシュツ</t>
    </rPh>
    <phoneticPr fontId="2"/>
  </si>
  <si>
    <t>2回目提出</t>
    <rPh sb="1" eb="3">
      <t>カイメ</t>
    </rPh>
    <rPh sb="3" eb="5">
      <t>テイシュツ</t>
    </rPh>
    <phoneticPr fontId="2"/>
  </si>
  <si>
    <t>（第１回）</t>
    <rPh sb="1" eb="2">
      <t>ダイ</t>
    </rPh>
    <rPh sb="3" eb="4">
      <t>カイ</t>
    </rPh>
    <phoneticPr fontId="2"/>
  </si>
  <si>
    <t>（第２回）</t>
    <rPh sb="1" eb="2">
      <t>ダイ</t>
    </rPh>
    <rPh sb="3" eb="4">
      <t>カイ</t>
    </rPh>
    <phoneticPr fontId="2"/>
  </si>
  <si>
    <t>（第１回）</t>
    <rPh sb="1" eb="2">
      <t>ダイ</t>
    </rPh>
    <rPh sb="3" eb="4">
      <t>カイ</t>
    </rPh>
    <phoneticPr fontId="2"/>
  </si>
  <si>
    <t>金銭以外の支出の　　   　　見積の根拠</t>
    <rPh sb="0" eb="2">
      <t>キンセン</t>
    </rPh>
    <rPh sb="2" eb="4">
      <t>イガイ</t>
    </rPh>
    <rPh sb="5" eb="6">
      <t>シ</t>
    </rPh>
    <rPh sb="6" eb="7">
      <t>デ</t>
    </rPh>
    <rPh sb="15" eb="17">
      <t>ミツ</t>
    </rPh>
    <rPh sb="18" eb="20">
      <t>コンキョ</t>
    </rPh>
    <phoneticPr fontId="2"/>
  </si>
  <si>
    <t>1回目提出1枚目</t>
    <rPh sb="1" eb="3">
      <t>カイメ</t>
    </rPh>
    <rPh sb="3" eb="5">
      <t>テイシュツ</t>
    </rPh>
    <rPh sb="6" eb="8">
      <t>マイメ</t>
    </rPh>
    <phoneticPr fontId="2"/>
  </si>
  <si>
    <t>1回目提出2枚目</t>
    <rPh sb="1" eb="3">
      <t>カイメ</t>
    </rPh>
    <rPh sb="3" eb="5">
      <t>テイシュツ</t>
    </rPh>
    <rPh sb="6" eb="8">
      <t>マイメ</t>
    </rPh>
    <phoneticPr fontId="2"/>
  </si>
  <si>
    <t>　金銭以外の支出の　　　　　見積の根拠</t>
    <rPh sb="1" eb="3">
      <t>キンセン</t>
    </rPh>
    <rPh sb="3" eb="5">
      <t>イガイ</t>
    </rPh>
    <rPh sb="6" eb="7">
      <t>シ</t>
    </rPh>
    <rPh sb="7" eb="8">
      <t>デ</t>
    </rPh>
    <rPh sb="14" eb="16">
      <t>ミツ</t>
    </rPh>
    <rPh sb="17" eb="19">
      <t>コンキョ</t>
    </rPh>
    <phoneticPr fontId="2"/>
  </si>
  <si>
    <t>金銭以外の支出の　　　　　　見積の根拠</t>
    <rPh sb="0" eb="2">
      <t>キンセン</t>
    </rPh>
    <rPh sb="2" eb="4">
      <t>イガイ</t>
    </rPh>
    <rPh sb="5" eb="6">
      <t>シ</t>
    </rPh>
    <rPh sb="6" eb="7">
      <t>デ</t>
    </rPh>
    <rPh sb="14" eb="16">
      <t>ミツ</t>
    </rPh>
    <rPh sb="17" eb="19">
      <t>コンキョ</t>
    </rPh>
    <phoneticPr fontId="2"/>
  </si>
  <si>
    <t>円</t>
    <rPh sb="0" eb="1">
      <t>エン</t>
    </rPh>
    <phoneticPr fontId="2"/>
  </si>
  <si>
    <t>選 挙 運 動</t>
    <rPh sb="0" eb="1">
      <t>セン</t>
    </rPh>
    <rPh sb="2" eb="3">
      <t>コゾル</t>
    </rPh>
    <rPh sb="4" eb="5">
      <t>ウン</t>
    </rPh>
    <rPh sb="6" eb="7">
      <t>ドウ</t>
    </rPh>
    <phoneticPr fontId="2"/>
  </si>
  <si>
    <t>寄　　附</t>
    <rPh sb="0" eb="1">
      <t>ヨ</t>
    </rPh>
    <rPh sb="3" eb="4">
      <t>フ</t>
    </rPh>
    <phoneticPr fontId="2"/>
  </si>
  <si>
    <t>（第 １ 回分）</t>
    <rPh sb="1" eb="2">
      <t>ダイ</t>
    </rPh>
    <rPh sb="5" eb="7">
      <t>カイブン</t>
    </rPh>
    <phoneticPr fontId="2"/>
  </si>
  <si>
    <t>（第 ２ 回分）</t>
    <rPh sb="1" eb="2">
      <t>ダイ</t>
    </rPh>
    <rPh sb="5" eb="7">
      <t>カイブン</t>
    </rPh>
    <phoneticPr fontId="2"/>
  </si>
  <si>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2"/>
  </si>
  <si>
    <t>支出の年月日</t>
    <rPh sb="0" eb="2">
      <t>シシュツ</t>
    </rPh>
    <rPh sb="3" eb="4">
      <t>ネン</t>
    </rPh>
    <rPh sb="4" eb="5">
      <t>ツキ</t>
    </rPh>
    <rPh sb="5" eb="6">
      <t>ヒ</t>
    </rPh>
    <phoneticPr fontId="2"/>
  </si>
  <si>
    <t>支出の金額</t>
    <rPh sb="0" eb="2">
      <t>シシュツ</t>
    </rPh>
    <rPh sb="3" eb="4">
      <t>キン</t>
    </rPh>
    <rPh sb="4" eb="5">
      <t>ガク</t>
    </rPh>
    <phoneticPr fontId="2"/>
  </si>
  <si>
    <t xml:space="preserve">円
</t>
    <rPh sb="0" eb="1">
      <t>エン</t>
    </rPh>
    <phoneticPr fontId="2"/>
  </si>
  <si>
    <t>　１</t>
    <phoneticPr fontId="2"/>
  </si>
  <si>
    <t>　２</t>
    <phoneticPr fontId="2"/>
  </si>
  <si>
    <t>公職の候補者</t>
    <rPh sb="0" eb="1">
      <t>コウ</t>
    </rPh>
    <rPh sb="1" eb="2">
      <t>ショク</t>
    </rPh>
    <rPh sb="3" eb="6">
      <t>コウホシャ</t>
    </rPh>
    <phoneticPr fontId="2"/>
  </si>
  <si>
    <t>住　所</t>
    <rPh sb="0" eb="1">
      <t>ジュウ</t>
    </rPh>
    <rPh sb="2" eb="3">
      <t>ショ</t>
    </rPh>
    <phoneticPr fontId="2"/>
  </si>
  <si>
    <t>氏　名</t>
    <rPh sb="0" eb="1">
      <t>シ</t>
    </rPh>
    <rPh sb="2" eb="3">
      <t>メイ</t>
    </rPh>
    <phoneticPr fontId="2"/>
  </si>
  <si>
    <t>　３</t>
    <phoneticPr fontId="2"/>
  </si>
  <si>
    <t>備考</t>
    <rPh sb="0" eb="2">
      <t>ビコウ</t>
    </rPh>
    <phoneticPr fontId="2"/>
  </si>
  <si>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2"/>
  </si>
  <si>
    <t>要約筆記者報酬</t>
    <rPh sb="0" eb="2">
      <t>ヨウヤク</t>
    </rPh>
    <rPh sb="2" eb="4">
      <t>ヒッキ</t>
    </rPh>
    <rPh sb="4" eb="5">
      <t>シャ</t>
    </rPh>
    <rPh sb="5" eb="7">
      <t>ホウシュウ</t>
    </rPh>
    <phoneticPr fontId="2"/>
  </si>
  <si>
    <t>要約筆記者実費弁償</t>
    <rPh sb="0" eb="2">
      <t>ヨウヤク</t>
    </rPh>
    <rPh sb="2" eb="4">
      <t>ヒッキ</t>
    </rPh>
    <rPh sb="4" eb="5">
      <t>シャ</t>
    </rPh>
    <rPh sb="5" eb="7">
      <t>ジッピ</t>
    </rPh>
    <rPh sb="7" eb="9">
      <t>ベンショウ</t>
    </rPh>
    <phoneticPr fontId="2"/>
  </si>
  <si>
    <t>令　和</t>
    <rPh sb="0" eb="1">
      <t>レイ</t>
    </rPh>
    <rPh sb="2" eb="3">
      <t>ワ</t>
    </rPh>
    <phoneticPr fontId="2"/>
  </si>
  <si>
    <t>出納責任者</t>
    <phoneticPr fontId="2"/>
  </si>
  <si>
    <t>（住　　所）</t>
    <rPh sb="1" eb="2">
      <t>ジュウ</t>
    </rPh>
    <rPh sb="4" eb="5">
      <t>ショ</t>
    </rPh>
    <phoneticPr fontId="2"/>
  </si>
  <si>
    <t>（氏　　名）</t>
    <rPh sb="1" eb="2">
      <t>ウジ</t>
    </rPh>
    <rPh sb="4" eb="5">
      <t>ナ</t>
    </rPh>
    <phoneticPr fontId="2"/>
  </si>
  <si>
    <t xml:space="preserve"> （内訳）ビラ作成経費</t>
    <rPh sb="2" eb="4">
      <t>ウチワケ</t>
    </rPh>
    <phoneticPr fontId="2"/>
  </si>
  <si>
    <t>ビラの作成</t>
    <rPh sb="3" eb="5">
      <t>サクセイ</t>
    </rPh>
    <phoneticPr fontId="2"/>
  </si>
  <si>
    <t>食材費</t>
    <rPh sb="0" eb="2">
      <t>ショクザイ</t>
    </rPh>
    <rPh sb="2" eb="3">
      <t>ヒ</t>
    </rPh>
    <phoneticPr fontId="2"/>
  </si>
  <si>
    <t>項目</t>
    <rPh sb="0" eb="2">
      <t>コウモク</t>
    </rPh>
    <phoneticPr fontId="2"/>
  </si>
  <si>
    <t>確認事項</t>
    <rPh sb="0" eb="2">
      <t>カクニン</t>
    </rPh>
    <rPh sb="2" eb="4">
      <t>ジコウ</t>
    </rPh>
    <phoneticPr fontId="2"/>
  </si>
  <si>
    <t>収入</t>
    <rPh sb="0" eb="2">
      <t>シュウニュウ</t>
    </rPh>
    <phoneticPr fontId="2"/>
  </si>
  <si>
    <t>10,001円以上の寄附については、相手先氏名、住所、職業が全て記載されていますか。</t>
    <rPh sb="6" eb="7">
      <t>エン</t>
    </rPh>
    <rPh sb="7" eb="9">
      <t>イジョウ</t>
    </rPh>
    <rPh sb="10" eb="12">
      <t>キフ</t>
    </rPh>
    <rPh sb="18" eb="20">
      <t>アイテ</t>
    </rPh>
    <rPh sb="20" eb="21">
      <t>サキ</t>
    </rPh>
    <rPh sb="21" eb="23">
      <t>シメイ</t>
    </rPh>
    <rPh sb="24" eb="26">
      <t>ジュウショ</t>
    </rPh>
    <rPh sb="27" eb="29">
      <t>ショクギョウ</t>
    </rPh>
    <rPh sb="30" eb="31">
      <t>スベ</t>
    </rPh>
    <rPh sb="32" eb="34">
      <t>キサイ</t>
    </rPh>
    <phoneticPr fontId="2"/>
  </si>
  <si>
    <t>無償提供を受けたものは、収入（寄附）及び相手先の氏名、住所、職業が全て記載されていますか。</t>
    <rPh sb="0" eb="2">
      <t>ムショウ</t>
    </rPh>
    <rPh sb="2" eb="4">
      <t>テイキョウ</t>
    </rPh>
    <rPh sb="5" eb="6">
      <t>ウ</t>
    </rPh>
    <rPh sb="12" eb="14">
      <t>シュウニュウ</t>
    </rPh>
    <rPh sb="15" eb="17">
      <t>キフ</t>
    </rPh>
    <rPh sb="18" eb="19">
      <t>オヨ</t>
    </rPh>
    <rPh sb="20" eb="22">
      <t>アイテ</t>
    </rPh>
    <rPh sb="22" eb="23">
      <t>サキ</t>
    </rPh>
    <rPh sb="24" eb="26">
      <t>シメイ</t>
    </rPh>
    <rPh sb="27" eb="29">
      <t>ジュウショ</t>
    </rPh>
    <rPh sb="30" eb="32">
      <t>ショクギョウ</t>
    </rPh>
    <rPh sb="33" eb="34">
      <t>スベ</t>
    </rPh>
    <rPh sb="35" eb="37">
      <t>キサイ</t>
    </rPh>
    <phoneticPr fontId="2"/>
  </si>
  <si>
    <t>支出</t>
    <rPh sb="0" eb="2">
      <t>シシュツ</t>
    </rPh>
    <phoneticPr fontId="2"/>
  </si>
  <si>
    <t>支出先の氏名、住所、職業の記載もれはありませんか。</t>
    <rPh sb="0" eb="2">
      <t>シシュツ</t>
    </rPh>
    <rPh sb="2" eb="3">
      <t>サキ</t>
    </rPh>
    <rPh sb="4" eb="6">
      <t>シメイ</t>
    </rPh>
    <rPh sb="7" eb="9">
      <t>ジュウショ</t>
    </rPh>
    <rPh sb="10" eb="12">
      <t>ショクギョウ</t>
    </rPh>
    <rPh sb="13" eb="15">
      <t>キサイ</t>
    </rPh>
    <phoneticPr fontId="2"/>
  </si>
  <si>
    <t>選挙運動用自動車の使用に要する費用や選挙期間終了後の残務整理に要する費用など、選挙運動に関する支出とみなされない費用が計上されていませんか。</t>
    <rPh sb="0" eb="2">
      <t>センキョ</t>
    </rPh>
    <rPh sb="2" eb="5">
      <t>ウンドウヨウ</t>
    </rPh>
    <rPh sb="5" eb="7">
      <t>ジドウ</t>
    </rPh>
    <rPh sb="7" eb="8">
      <t>シャ</t>
    </rPh>
    <rPh sb="9" eb="11">
      <t>シヨウ</t>
    </rPh>
    <rPh sb="12" eb="13">
      <t>ヨウ</t>
    </rPh>
    <rPh sb="15" eb="17">
      <t>ヒヨウ</t>
    </rPh>
    <rPh sb="18" eb="20">
      <t>センキョ</t>
    </rPh>
    <rPh sb="20" eb="22">
      <t>キカン</t>
    </rPh>
    <rPh sb="22" eb="24">
      <t>シュウリョウ</t>
    </rPh>
    <rPh sb="24" eb="25">
      <t>ゴ</t>
    </rPh>
    <rPh sb="26" eb="28">
      <t>ザンム</t>
    </rPh>
    <rPh sb="28" eb="30">
      <t>セイリ</t>
    </rPh>
    <rPh sb="31" eb="32">
      <t>ヨウ</t>
    </rPh>
    <rPh sb="34" eb="36">
      <t>ヒヨウ</t>
    </rPh>
    <rPh sb="39" eb="41">
      <t>センキョ</t>
    </rPh>
    <rPh sb="41" eb="43">
      <t>ウンドウ</t>
    </rPh>
    <rPh sb="44" eb="45">
      <t>カン</t>
    </rPh>
    <rPh sb="47" eb="49">
      <t>シシュツ</t>
    </rPh>
    <rPh sb="56" eb="58">
      <t>ヒヨウ</t>
    </rPh>
    <rPh sb="59" eb="61">
      <t>ケイジョウ</t>
    </rPh>
    <phoneticPr fontId="2"/>
  </si>
  <si>
    <t>告示日前の支出は「立候補準備」、告示日後の支出は「選挙運動」に区分されていますか。</t>
    <rPh sb="0" eb="2">
      <t>コクジ</t>
    </rPh>
    <rPh sb="2" eb="3">
      <t>ビ</t>
    </rPh>
    <rPh sb="3" eb="4">
      <t>マエ</t>
    </rPh>
    <rPh sb="5" eb="7">
      <t>シシュツ</t>
    </rPh>
    <rPh sb="9" eb="12">
      <t>リッコウホ</t>
    </rPh>
    <rPh sb="12" eb="14">
      <t>ジュンビ</t>
    </rPh>
    <rPh sb="16" eb="18">
      <t>コクジ</t>
    </rPh>
    <rPh sb="18" eb="19">
      <t>ビ</t>
    </rPh>
    <rPh sb="19" eb="20">
      <t>ゴ</t>
    </rPh>
    <rPh sb="21" eb="23">
      <t>シシュツ</t>
    </rPh>
    <rPh sb="25" eb="27">
      <t>センキョ</t>
    </rPh>
    <rPh sb="27" eb="29">
      <t>ウンドウ</t>
    </rPh>
    <rPh sb="31" eb="33">
      <t>クブン</t>
    </rPh>
    <phoneticPr fontId="2"/>
  </si>
  <si>
    <t>公費負担対象額を計上していますか。また、備考欄に公費負担対象額を明記していますか。</t>
    <rPh sb="0" eb="2">
      <t>コウヒ</t>
    </rPh>
    <rPh sb="2" eb="4">
      <t>フタン</t>
    </rPh>
    <rPh sb="4" eb="6">
      <t>タイショウ</t>
    </rPh>
    <rPh sb="6" eb="7">
      <t>ガク</t>
    </rPh>
    <rPh sb="8" eb="10">
      <t>ケイジョウ</t>
    </rPh>
    <rPh sb="20" eb="22">
      <t>ビコウ</t>
    </rPh>
    <rPh sb="22" eb="23">
      <t>ラン</t>
    </rPh>
    <rPh sb="24" eb="26">
      <t>コウヒ</t>
    </rPh>
    <rPh sb="26" eb="28">
      <t>フタン</t>
    </rPh>
    <rPh sb="28" eb="30">
      <t>タイショウ</t>
    </rPh>
    <rPh sb="30" eb="31">
      <t>ガク</t>
    </rPh>
    <rPh sb="32" eb="34">
      <t>メイキ</t>
    </rPh>
    <phoneticPr fontId="2"/>
  </si>
  <si>
    <t>弁当を提供した場合、備考欄に食数と単価の内訳を記載していますか。</t>
    <rPh sb="0" eb="2">
      <t>ベントウ</t>
    </rPh>
    <rPh sb="3" eb="5">
      <t>テイキョウ</t>
    </rPh>
    <rPh sb="7" eb="9">
      <t>バアイ</t>
    </rPh>
    <rPh sb="10" eb="12">
      <t>ビコウ</t>
    </rPh>
    <rPh sb="12" eb="13">
      <t>ラン</t>
    </rPh>
    <rPh sb="14" eb="16">
      <t>ショクスウ</t>
    </rPh>
    <rPh sb="17" eb="19">
      <t>タンカ</t>
    </rPh>
    <rPh sb="20" eb="22">
      <t>ウチワケ</t>
    </rPh>
    <rPh sb="23" eb="25">
      <t>キサイ</t>
    </rPh>
    <phoneticPr fontId="2"/>
  </si>
  <si>
    <t>飲食店での食事代を実費弁償した場合、支出先は個々の運動員となっていますか。（飲食店が支出先となっている場合は、個々の運動員に訂正が必要です。）</t>
    <rPh sb="0" eb="2">
      <t>インショク</t>
    </rPh>
    <rPh sb="2" eb="3">
      <t>テン</t>
    </rPh>
    <rPh sb="5" eb="8">
      <t>ショクジダイ</t>
    </rPh>
    <rPh sb="9" eb="11">
      <t>ジッピ</t>
    </rPh>
    <rPh sb="11" eb="13">
      <t>ベンショウ</t>
    </rPh>
    <rPh sb="15" eb="17">
      <t>バアイ</t>
    </rPh>
    <rPh sb="18" eb="20">
      <t>シシュツ</t>
    </rPh>
    <rPh sb="20" eb="21">
      <t>サキ</t>
    </rPh>
    <rPh sb="22" eb="24">
      <t>ココ</t>
    </rPh>
    <rPh sb="25" eb="28">
      <t>ウンドウイン</t>
    </rPh>
    <rPh sb="38" eb="40">
      <t>インショク</t>
    </rPh>
    <rPh sb="40" eb="41">
      <t>テン</t>
    </rPh>
    <rPh sb="42" eb="44">
      <t>シシュツ</t>
    </rPh>
    <rPh sb="44" eb="45">
      <t>サキ</t>
    </rPh>
    <rPh sb="51" eb="53">
      <t>バアイ</t>
    </rPh>
    <rPh sb="55" eb="57">
      <t>ココ</t>
    </rPh>
    <rPh sb="58" eb="60">
      <t>ウンドウ</t>
    </rPh>
    <rPh sb="60" eb="61">
      <t>イン</t>
    </rPh>
    <rPh sb="62" eb="64">
      <t>テイセイ</t>
    </rPh>
    <rPh sb="65" eb="67">
      <t>ヒツヨウ</t>
    </rPh>
    <phoneticPr fontId="2"/>
  </si>
  <si>
    <t>支出額が収入額（収入の部総計と公費負担額の合算額）を超過していませんか。</t>
    <rPh sb="0" eb="2">
      <t>シシュツ</t>
    </rPh>
    <rPh sb="2" eb="3">
      <t>ガク</t>
    </rPh>
    <rPh sb="4" eb="6">
      <t>シュウニュウ</t>
    </rPh>
    <rPh sb="6" eb="7">
      <t>ガク</t>
    </rPh>
    <rPh sb="8" eb="10">
      <t>シュウニュウ</t>
    </rPh>
    <rPh sb="11" eb="12">
      <t>ブ</t>
    </rPh>
    <rPh sb="12" eb="14">
      <t>ソウケイ</t>
    </rPh>
    <rPh sb="15" eb="17">
      <t>コウヒ</t>
    </rPh>
    <rPh sb="17" eb="19">
      <t>フタン</t>
    </rPh>
    <rPh sb="19" eb="20">
      <t>ガク</t>
    </rPh>
    <rPh sb="21" eb="23">
      <t>ガッサン</t>
    </rPh>
    <rPh sb="23" eb="24">
      <t>ガク</t>
    </rPh>
    <rPh sb="26" eb="28">
      <t>チョウカ</t>
    </rPh>
    <phoneticPr fontId="2"/>
  </si>
  <si>
    <t>最終ページに出納責任者の住所氏名は「出納責任者選任届」の記載と一致していますか。</t>
    <rPh sb="0" eb="2">
      <t>サイシュウ</t>
    </rPh>
    <rPh sb="6" eb="8">
      <t>スイトウ</t>
    </rPh>
    <rPh sb="8" eb="11">
      <t>セキニンシャ</t>
    </rPh>
    <rPh sb="12" eb="14">
      <t>ジュウショ</t>
    </rPh>
    <rPh sb="14" eb="16">
      <t>シメイ</t>
    </rPh>
    <rPh sb="18" eb="20">
      <t>スイトウ</t>
    </rPh>
    <rPh sb="20" eb="23">
      <t>セキニンシャ</t>
    </rPh>
    <rPh sb="23" eb="25">
      <t>センニン</t>
    </rPh>
    <rPh sb="25" eb="26">
      <t>トドケ</t>
    </rPh>
    <rPh sb="28" eb="30">
      <t>キサイ</t>
    </rPh>
    <rPh sb="31" eb="33">
      <t>イッチ</t>
    </rPh>
    <phoneticPr fontId="2"/>
  </si>
  <si>
    <t>領収書</t>
    <rPh sb="0" eb="3">
      <t>リョウシュウショ</t>
    </rPh>
    <phoneticPr fontId="2"/>
  </si>
  <si>
    <t>後援会など第三者宛の領収書の写しが添付されていませんか。</t>
    <rPh sb="0" eb="3">
      <t>コウエンカイ</t>
    </rPh>
    <rPh sb="5" eb="8">
      <t>ダイサンシャ</t>
    </rPh>
    <rPh sb="8" eb="9">
      <t>アテ</t>
    </rPh>
    <rPh sb="10" eb="13">
      <t>リョウシュウショ</t>
    </rPh>
    <rPh sb="14" eb="15">
      <t>ウツ</t>
    </rPh>
    <rPh sb="17" eb="19">
      <t>テンプ</t>
    </rPh>
    <phoneticPr fontId="2"/>
  </si>
  <si>
    <t>銀行振込の場合、振込明細書のほかに「領収書等を徴し難い事情があった支出の明細書」又は「振込明細書に係る支出目的書」も添付されていますか。（振込明細書に支出の金額、年月日及び目的が記載されている場合は添付不要です。</t>
    <rPh sb="0" eb="2">
      <t>ギンコウ</t>
    </rPh>
    <rPh sb="2" eb="4">
      <t>フリコミ</t>
    </rPh>
    <rPh sb="5" eb="7">
      <t>バアイ</t>
    </rPh>
    <rPh sb="8" eb="10">
      <t>フリコミ</t>
    </rPh>
    <rPh sb="10" eb="13">
      <t>メイサイショ</t>
    </rPh>
    <rPh sb="18" eb="21">
      <t>リョウシュウショ</t>
    </rPh>
    <rPh sb="21" eb="22">
      <t>トウ</t>
    </rPh>
    <rPh sb="23" eb="24">
      <t>チョウ</t>
    </rPh>
    <rPh sb="25" eb="26">
      <t>ガタ</t>
    </rPh>
    <rPh sb="27" eb="29">
      <t>ジジョウ</t>
    </rPh>
    <rPh sb="33" eb="35">
      <t>シシュツ</t>
    </rPh>
    <rPh sb="36" eb="39">
      <t>メイサイショ</t>
    </rPh>
    <rPh sb="40" eb="41">
      <t>マタ</t>
    </rPh>
    <rPh sb="43" eb="45">
      <t>フリコミ</t>
    </rPh>
    <rPh sb="45" eb="48">
      <t>メイサイショ</t>
    </rPh>
    <rPh sb="49" eb="50">
      <t>カカ</t>
    </rPh>
    <rPh sb="51" eb="53">
      <t>シシュツ</t>
    </rPh>
    <rPh sb="53" eb="55">
      <t>モクテキ</t>
    </rPh>
    <rPh sb="55" eb="56">
      <t>ショ</t>
    </rPh>
    <rPh sb="58" eb="60">
      <t>テンプ</t>
    </rPh>
    <rPh sb="69" eb="71">
      <t>フリコミ</t>
    </rPh>
    <rPh sb="71" eb="74">
      <t>メイサイショ</t>
    </rPh>
    <rPh sb="75" eb="77">
      <t>シシュツ</t>
    </rPh>
    <rPh sb="78" eb="80">
      <t>キンガク</t>
    </rPh>
    <rPh sb="81" eb="84">
      <t>ネンガッピ</t>
    </rPh>
    <rPh sb="84" eb="85">
      <t>オヨ</t>
    </rPh>
    <rPh sb="86" eb="88">
      <t>モクテキ</t>
    </rPh>
    <rPh sb="89" eb="91">
      <t>キサイ</t>
    </rPh>
    <rPh sb="96" eb="98">
      <t>バアイ</t>
    </rPh>
    <rPh sb="99" eb="101">
      <t>テンプ</t>
    </rPh>
    <rPh sb="101" eb="103">
      <t>フヨウ</t>
    </rPh>
    <phoneticPr fontId="2"/>
  </si>
  <si>
    <t>チェック</t>
    <phoneticPr fontId="2"/>
  </si>
  <si>
    <t>飲食店での食料費の実費弁償の場合、個々の運動員から領収書を徴していますか。（飲食店の領収書ではなく、個々の運動員からの領収書が必要です。）</t>
    <rPh sb="0" eb="2">
      <t>インショク</t>
    </rPh>
    <rPh sb="2" eb="3">
      <t>テン</t>
    </rPh>
    <rPh sb="5" eb="7">
      <t>ショクリョウ</t>
    </rPh>
    <rPh sb="7" eb="8">
      <t>ヒ</t>
    </rPh>
    <rPh sb="9" eb="11">
      <t>ジッピ</t>
    </rPh>
    <rPh sb="11" eb="13">
      <t>ベンショウ</t>
    </rPh>
    <rPh sb="14" eb="16">
      <t>バアイ</t>
    </rPh>
    <rPh sb="17" eb="19">
      <t>ココ</t>
    </rPh>
    <rPh sb="20" eb="23">
      <t>ウンドウイン</t>
    </rPh>
    <rPh sb="25" eb="28">
      <t>リョウシュウショ</t>
    </rPh>
    <rPh sb="29" eb="30">
      <t>チョウ</t>
    </rPh>
    <rPh sb="38" eb="40">
      <t>インショク</t>
    </rPh>
    <rPh sb="40" eb="41">
      <t>テン</t>
    </rPh>
    <rPh sb="42" eb="45">
      <t>リョウシュウショ</t>
    </rPh>
    <rPh sb="50" eb="52">
      <t>ココ</t>
    </rPh>
    <rPh sb="53" eb="56">
      <t>ウンドウイン</t>
    </rPh>
    <rPh sb="59" eb="62">
      <t>リョウシュウショ</t>
    </rPh>
    <rPh sb="63" eb="65">
      <t>ヒツヨウ</t>
    </rPh>
    <phoneticPr fontId="2"/>
  </si>
  <si>
    <t>運動員や労務者からバス代等の実費弁償について領収書を徴していますか。</t>
    <rPh sb="0" eb="3">
      <t>ウンドウイン</t>
    </rPh>
    <rPh sb="4" eb="6">
      <t>ロウム</t>
    </rPh>
    <rPh sb="6" eb="7">
      <t>シャ</t>
    </rPh>
    <rPh sb="11" eb="12">
      <t>ダイ</t>
    </rPh>
    <rPh sb="12" eb="13">
      <t>トウ</t>
    </rPh>
    <rPh sb="14" eb="16">
      <t>ジッピ</t>
    </rPh>
    <rPh sb="16" eb="18">
      <t>ベンショウ</t>
    </rPh>
    <rPh sb="22" eb="25">
      <t>リョウシュウショ</t>
    </rPh>
    <rPh sb="26" eb="27">
      <t>チョウ</t>
    </rPh>
    <phoneticPr fontId="2"/>
  </si>
  <si>
    <t>振込明細書に係る支出目的書</t>
  </si>
  <si>
    <t>支　出　の　費　目</t>
  </si>
  <si>
    <t>支　出　の　目　的</t>
  </si>
  <si>
    <t>公 職 の 候 補 者</t>
    <phoneticPr fontId="2"/>
  </si>
  <si>
    <t>氏　名</t>
    <phoneticPr fontId="2"/>
  </si>
  <si>
    <t>出 納 責 任 者</t>
    <phoneticPr fontId="2"/>
  </si>
  <si>
    <t>備　　考</t>
    <phoneticPr fontId="2"/>
  </si>
  <si>
    <t xml:space="preserve">  １　「支出の費目」の欄は、人件費、家屋費（選挙事務所費、集合会場費）、通信費、交通費、印刷費、広告費、文具費、食料費、休泊費、</t>
    <rPh sb="15" eb="18">
      <t>ジンケンヒ</t>
    </rPh>
    <rPh sb="19" eb="21">
      <t>カオク</t>
    </rPh>
    <rPh sb="21" eb="22">
      <t>ヒ</t>
    </rPh>
    <rPh sb="23" eb="25">
      <t>センキョ</t>
    </rPh>
    <rPh sb="25" eb="27">
      <t>ジム</t>
    </rPh>
    <rPh sb="27" eb="28">
      <t>ショ</t>
    </rPh>
    <rPh sb="28" eb="29">
      <t>ヒ</t>
    </rPh>
    <rPh sb="30" eb="32">
      <t>シュウゴウ</t>
    </rPh>
    <rPh sb="32" eb="34">
      <t>カイジョウ</t>
    </rPh>
    <rPh sb="34" eb="35">
      <t>ヒ</t>
    </rPh>
    <rPh sb="37" eb="40">
      <t>ツウシンヒ</t>
    </rPh>
    <rPh sb="41" eb="44">
      <t>コウツウヒ</t>
    </rPh>
    <rPh sb="45" eb="47">
      <t>インサツ</t>
    </rPh>
    <rPh sb="47" eb="48">
      <t>ヒ</t>
    </rPh>
    <rPh sb="49" eb="52">
      <t>コウコクヒ</t>
    </rPh>
    <rPh sb="53" eb="55">
      <t>ブング</t>
    </rPh>
    <rPh sb="55" eb="56">
      <t>ヒ</t>
    </rPh>
    <rPh sb="57" eb="60">
      <t>ショクリョウヒ</t>
    </rPh>
    <rPh sb="61" eb="63">
      <t>キュウハク</t>
    </rPh>
    <rPh sb="63" eb="64">
      <t>ヒ</t>
    </rPh>
    <phoneticPr fontId="2"/>
  </si>
  <si>
    <t>　　雑費を記載してください。</t>
    <phoneticPr fontId="2"/>
  </si>
  <si>
    <t xml:space="preserve">  ２　「支出の目的」の欄は、支出の目的（労務者報酬、事務所借上料等）、員数等を具体的に記載してください。</t>
    <rPh sb="15" eb="17">
      <t>シシュツ</t>
    </rPh>
    <rPh sb="18" eb="20">
      <t>モクテキ</t>
    </rPh>
    <rPh sb="21" eb="23">
      <t>ロウム</t>
    </rPh>
    <rPh sb="23" eb="24">
      <t>シャ</t>
    </rPh>
    <rPh sb="24" eb="26">
      <t>ホウシュウ</t>
    </rPh>
    <rPh sb="27" eb="29">
      <t>ジム</t>
    </rPh>
    <rPh sb="29" eb="30">
      <t>ショ</t>
    </rPh>
    <rPh sb="30" eb="31">
      <t>カ</t>
    </rPh>
    <rPh sb="31" eb="32">
      <t>ア</t>
    </rPh>
    <rPh sb="32" eb="33">
      <t>リョウ</t>
    </rPh>
    <rPh sb="33" eb="34">
      <t>トウ</t>
    </rPh>
    <rPh sb="36" eb="37">
      <t>イン</t>
    </rPh>
    <rPh sb="37" eb="38">
      <t>スウ</t>
    </rPh>
    <rPh sb="38" eb="39">
      <t>トウ</t>
    </rPh>
    <rPh sb="40" eb="42">
      <t>グタイ</t>
    </rPh>
    <rPh sb="42" eb="43">
      <t>テキ</t>
    </rPh>
    <rPh sb="44" eb="46">
      <t>キサイ</t>
    </rPh>
    <phoneticPr fontId="2"/>
  </si>
  <si>
    <t xml:space="preserve">  ３　支出の目的ごとに別葉としてください。</t>
    <phoneticPr fontId="2"/>
  </si>
  <si>
    <t xml:space="preserve">  ４　支出の目的に対応する振込明細書の写しと併せて提出してください。</t>
    <phoneticPr fontId="2"/>
  </si>
  <si>
    <r>
      <t>　５　</t>
    </r>
    <r>
      <rPr>
        <sz val="11"/>
        <rFont val="ＭＳ ゴシック"/>
        <family val="3"/>
        <charset val="128"/>
      </rPr>
      <t>振込明細書に支出の</t>
    </r>
    <r>
      <rPr>
        <sz val="11"/>
        <rFont val="ＭＳ 明朝"/>
        <family val="1"/>
        <charset val="128"/>
      </rPr>
      <t>金額、年月日及び</t>
    </r>
    <r>
      <rPr>
        <sz val="11"/>
        <rFont val="ＭＳ ゴシック"/>
        <family val="3"/>
        <charset val="128"/>
      </rPr>
      <t>目的が記載されている場合は、振込明細書の写しを提出すれば、この様式の提出は不要です。</t>
    </r>
    <rPh sb="3" eb="5">
      <t>フリコミ</t>
    </rPh>
    <rPh sb="5" eb="8">
      <t>メイサイショ</t>
    </rPh>
    <rPh sb="9" eb="11">
      <t>シシュツ</t>
    </rPh>
    <rPh sb="12" eb="14">
      <t>キンガク</t>
    </rPh>
    <rPh sb="15" eb="18">
      <t>ネンガッピ</t>
    </rPh>
    <rPh sb="18" eb="19">
      <t>オヨ</t>
    </rPh>
    <rPh sb="20" eb="22">
      <t>モクテキ</t>
    </rPh>
    <rPh sb="23" eb="25">
      <t>キサイ</t>
    </rPh>
    <rPh sb="30" eb="32">
      <t>バアイ</t>
    </rPh>
    <rPh sb="34" eb="36">
      <t>フリコミ</t>
    </rPh>
    <rPh sb="36" eb="39">
      <t>メイサイショ</t>
    </rPh>
    <rPh sb="40" eb="41">
      <t>ウツ</t>
    </rPh>
    <rPh sb="43" eb="45">
      <t>テイシュツ</t>
    </rPh>
    <rPh sb="51" eb="53">
      <t>ヨウシキ</t>
    </rPh>
    <rPh sb="54" eb="56">
      <t>テイシュツ</t>
    </rPh>
    <rPh sb="57" eb="59">
      <t>フヨウ</t>
    </rPh>
    <phoneticPr fontId="2"/>
  </si>
  <si>
    <t>立候補準備</t>
    <rPh sb="0" eb="3">
      <t>リッコウホ</t>
    </rPh>
    <rPh sb="3" eb="5">
      <t>ジュンビ</t>
    </rPh>
    <phoneticPr fontId="2"/>
  </si>
  <si>
    <r>
      <t>　支出の部</t>
    </r>
    <r>
      <rPr>
        <b/>
        <sz val="12"/>
        <rFont val="ＭＳ Ｐ明朝"/>
        <family val="1"/>
        <charset val="128"/>
      </rPr>
      <t>　【休泊費】</t>
    </r>
    <rPh sb="1" eb="3">
      <t>シシュツ</t>
    </rPh>
    <rPh sb="4" eb="5">
      <t>ブ</t>
    </rPh>
    <rPh sb="7" eb="8">
      <t>キュウ</t>
    </rPh>
    <rPh sb="8" eb="9">
      <t>ハク</t>
    </rPh>
    <rPh sb="9" eb="10">
      <t>ヒ</t>
    </rPh>
    <phoneticPr fontId="2"/>
  </si>
  <si>
    <r>
      <t>　支出の部</t>
    </r>
    <r>
      <rPr>
        <b/>
        <sz val="12"/>
        <rFont val="ＭＳ Ｐ明朝"/>
        <family val="1"/>
        <charset val="128"/>
      </rPr>
      <t>　【食料費】</t>
    </r>
    <rPh sb="1" eb="3">
      <t>シシュツ</t>
    </rPh>
    <rPh sb="4" eb="5">
      <t>ブ</t>
    </rPh>
    <rPh sb="7" eb="9">
      <t>ショクリョウ</t>
    </rPh>
    <rPh sb="9" eb="10">
      <t>ヒ</t>
    </rPh>
    <phoneticPr fontId="2"/>
  </si>
  <si>
    <r>
      <t>　支出の部　</t>
    </r>
    <r>
      <rPr>
        <b/>
        <sz val="12"/>
        <rFont val="ＭＳ Ｐ明朝"/>
        <family val="1"/>
        <charset val="128"/>
      </rPr>
      <t>【文具費】</t>
    </r>
    <rPh sb="1" eb="3">
      <t>シシュツ</t>
    </rPh>
    <rPh sb="4" eb="5">
      <t>ブ</t>
    </rPh>
    <rPh sb="7" eb="9">
      <t>ブング</t>
    </rPh>
    <rPh sb="9" eb="10">
      <t>ヒ</t>
    </rPh>
    <phoneticPr fontId="2"/>
  </si>
  <si>
    <r>
      <t>　支出の部　</t>
    </r>
    <r>
      <rPr>
        <b/>
        <sz val="12"/>
        <rFont val="ＭＳ Ｐ明朝"/>
        <family val="1"/>
        <charset val="128"/>
      </rPr>
      <t>【広告費】</t>
    </r>
    <rPh sb="1" eb="3">
      <t>シシュツ</t>
    </rPh>
    <rPh sb="4" eb="5">
      <t>ブ</t>
    </rPh>
    <rPh sb="7" eb="9">
      <t>コウコク</t>
    </rPh>
    <rPh sb="9" eb="10">
      <t>ヒ</t>
    </rPh>
    <phoneticPr fontId="2"/>
  </si>
  <si>
    <r>
      <t>　支出の部　</t>
    </r>
    <r>
      <rPr>
        <b/>
        <sz val="12"/>
        <rFont val="ＭＳ Ｐ明朝"/>
        <family val="1"/>
        <charset val="128"/>
      </rPr>
      <t>【印刷費】</t>
    </r>
    <rPh sb="1" eb="3">
      <t>シシュツ</t>
    </rPh>
    <rPh sb="4" eb="5">
      <t>ブ</t>
    </rPh>
    <rPh sb="7" eb="9">
      <t>インサツ</t>
    </rPh>
    <rPh sb="9" eb="10">
      <t>ヒ</t>
    </rPh>
    <phoneticPr fontId="2"/>
  </si>
  <si>
    <r>
      <t>　支出の部　</t>
    </r>
    <r>
      <rPr>
        <b/>
        <sz val="12"/>
        <rFont val="ＭＳ Ｐ明朝"/>
        <family val="1"/>
        <charset val="128"/>
      </rPr>
      <t>【交通費】</t>
    </r>
    <rPh sb="1" eb="3">
      <t>シシュツ</t>
    </rPh>
    <rPh sb="4" eb="5">
      <t>ブ</t>
    </rPh>
    <rPh sb="7" eb="10">
      <t>コウツウヒ</t>
    </rPh>
    <phoneticPr fontId="2"/>
  </si>
  <si>
    <r>
      <t>　支出の部　</t>
    </r>
    <r>
      <rPr>
        <b/>
        <sz val="12"/>
        <rFont val="ＭＳ Ｐ明朝"/>
        <family val="1"/>
        <charset val="128"/>
      </rPr>
      <t>【通信費】</t>
    </r>
    <rPh sb="1" eb="3">
      <t>シシュツ</t>
    </rPh>
    <rPh sb="4" eb="5">
      <t>ブ</t>
    </rPh>
    <rPh sb="7" eb="9">
      <t>ツウシン</t>
    </rPh>
    <rPh sb="9" eb="10">
      <t>ヒ</t>
    </rPh>
    <phoneticPr fontId="2"/>
  </si>
  <si>
    <r>
      <t>　支出の部</t>
    </r>
    <r>
      <rPr>
        <b/>
        <sz val="12"/>
        <rFont val="ＭＳ Ｐ明朝"/>
        <family val="1"/>
        <charset val="128"/>
      </rPr>
      <t>　【人件費】</t>
    </r>
    <rPh sb="1" eb="3">
      <t>シシュツ</t>
    </rPh>
    <rPh sb="4" eb="5">
      <t>ブ</t>
    </rPh>
    <rPh sb="7" eb="10">
      <t>ジンケンヒ</t>
    </rPh>
    <phoneticPr fontId="2"/>
  </si>
  <si>
    <t>収入の部においては、一件１万円を超えるものについては各件ごとに記載し、一件１万円以下のものについては種別ごとに各収入日における合計額を一欄に記載してください。</t>
    <rPh sb="0" eb="2">
      <t>シュウニュウ</t>
    </rPh>
    <rPh sb="3" eb="4">
      <t>ブ</t>
    </rPh>
    <rPh sb="10" eb="11">
      <t>１</t>
    </rPh>
    <rPh sb="11" eb="12">
      <t>ケン</t>
    </rPh>
    <rPh sb="13" eb="15">
      <t>マンエン</t>
    </rPh>
    <rPh sb="16" eb="17">
      <t>コ</t>
    </rPh>
    <rPh sb="26" eb="27">
      <t>カク</t>
    </rPh>
    <rPh sb="27" eb="28">
      <t>ケン</t>
    </rPh>
    <rPh sb="31" eb="33">
      <t>キサイ</t>
    </rPh>
    <rPh sb="35" eb="36">
      <t>１</t>
    </rPh>
    <rPh sb="36" eb="37">
      <t>ケン</t>
    </rPh>
    <rPh sb="38" eb="40">
      <t>マンエン</t>
    </rPh>
    <rPh sb="40" eb="42">
      <t>イカ</t>
    </rPh>
    <rPh sb="50" eb="52">
      <t>シュベツ</t>
    </rPh>
    <rPh sb="55" eb="56">
      <t>カク</t>
    </rPh>
    <rPh sb="56" eb="58">
      <t>シュウニュウ</t>
    </rPh>
    <rPh sb="58" eb="59">
      <t>ヒ</t>
    </rPh>
    <phoneticPr fontId="2"/>
  </si>
  <si>
    <t>なお、寄附については、一件１万円以下のものについても必要に応じて各件ごとに記載してさしつかえありません。</t>
    <rPh sb="3" eb="5">
      <t>キフ</t>
    </rPh>
    <rPh sb="11" eb="12">
      <t>１</t>
    </rPh>
    <rPh sb="12" eb="13">
      <t>ケン</t>
    </rPh>
    <rPh sb="14" eb="16">
      <t>マンエン</t>
    </rPh>
    <rPh sb="16" eb="18">
      <t>イカ</t>
    </rPh>
    <rPh sb="26" eb="28">
      <t>ヒツヨウ</t>
    </rPh>
    <rPh sb="29" eb="30">
      <t>オウ</t>
    </rPh>
    <rPh sb="32" eb="33">
      <t>カク</t>
    </rPh>
    <rPh sb="33" eb="34">
      <t>ケン</t>
    </rPh>
    <rPh sb="37" eb="39">
      <t>キサイ</t>
    </rPh>
    <phoneticPr fontId="2"/>
  </si>
  <si>
    <t>支出の部中「支出のうち公費負担相当額」欄には、選挙運動にかかる公費負担相当額を記載してください。</t>
    <rPh sb="0" eb="2">
      <t>シシュツ</t>
    </rPh>
    <rPh sb="3" eb="4">
      <t>ブ</t>
    </rPh>
    <rPh sb="4" eb="5">
      <t>チュウ</t>
    </rPh>
    <rPh sb="6" eb="8">
      <t>シシュツ</t>
    </rPh>
    <rPh sb="11" eb="13">
      <t>コウヒ</t>
    </rPh>
    <rPh sb="13" eb="15">
      <t>フタン</t>
    </rPh>
    <rPh sb="15" eb="17">
      <t>ソウトウ</t>
    </rPh>
    <rPh sb="17" eb="18">
      <t>ガク</t>
    </rPh>
    <rPh sb="19" eb="20">
      <t>ラン</t>
    </rPh>
    <rPh sb="23" eb="25">
      <t>センキョ</t>
    </rPh>
    <rPh sb="25" eb="27">
      <t>ウンドウ</t>
    </rPh>
    <rPh sb="31" eb="33">
      <t>コウヒ</t>
    </rPh>
    <rPh sb="33" eb="35">
      <t>フタン</t>
    </rPh>
    <rPh sb="35" eb="37">
      <t>ソウトウ</t>
    </rPh>
    <rPh sb="37" eb="38">
      <t>ガク</t>
    </rPh>
    <rPh sb="39" eb="41">
      <t>キサイ</t>
    </rPh>
    <phoneticPr fontId="2"/>
  </si>
  <si>
    <t>ただし、各項目において二以上の契約がある場合には、契約ごとに欄を追加して記載してください。</t>
    <rPh sb="4" eb="7">
      <t>カクコウモク</t>
    </rPh>
    <rPh sb="11" eb="14">
      <t>ニイジョウ</t>
    </rPh>
    <rPh sb="15" eb="17">
      <t>ケイヤク</t>
    </rPh>
    <rPh sb="20" eb="22">
      <t>バアイ</t>
    </rPh>
    <rPh sb="25" eb="27">
      <t>ケイヤク</t>
    </rPh>
    <rPh sb="30" eb="31">
      <t>ラン</t>
    </rPh>
    <rPh sb="32" eb="34">
      <t>ツイカ</t>
    </rPh>
    <rPh sb="36" eb="38">
      <t>キサイ</t>
    </rPh>
    <phoneticPr fontId="2"/>
  </si>
  <si>
    <t>収入の部については、会計帳簿の収入簿の２から６までの例により記載し、支出の部については、同支出簿の３から７までの例により記載してください。</t>
    <rPh sb="0" eb="2">
      <t>シュウニュウ</t>
    </rPh>
    <rPh sb="3" eb="4">
      <t>ブ</t>
    </rPh>
    <rPh sb="10" eb="12">
      <t>カイケイ</t>
    </rPh>
    <rPh sb="12" eb="14">
      <t>チョウボ</t>
    </rPh>
    <rPh sb="15" eb="17">
      <t>シュウニュウ</t>
    </rPh>
    <rPh sb="17" eb="18">
      <t>ボ</t>
    </rPh>
    <rPh sb="26" eb="27">
      <t>レイ</t>
    </rPh>
    <rPh sb="30" eb="32">
      <t>キサイ</t>
    </rPh>
    <rPh sb="34" eb="36">
      <t>シシュツ</t>
    </rPh>
    <rPh sb="37" eb="38">
      <t>ブ</t>
    </rPh>
    <rPh sb="44" eb="45">
      <t>ドウ</t>
    </rPh>
    <rPh sb="45" eb="47">
      <t>シシュツ</t>
    </rPh>
    <rPh sb="47" eb="48">
      <t>ボ</t>
    </rPh>
    <rPh sb="56" eb="57">
      <t>レイ</t>
    </rPh>
    <rPh sb="60" eb="62">
      <t>キサイ</t>
    </rPh>
    <phoneticPr fontId="2"/>
  </si>
  <si>
    <t>収入の部中「参考｣欄には、選挙運動に係る公費負担相当額（ビラ、ポスターの作成にかかるものをいう。以下同じ）を記載してください。また、その他の参考となる事項を記載できます。</t>
    <rPh sb="0" eb="2">
      <t>シュウニュウ</t>
    </rPh>
    <rPh sb="3" eb="4">
      <t>ブ</t>
    </rPh>
    <rPh sb="4" eb="5">
      <t>チュウ</t>
    </rPh>
    <rPh sb="6" eb="8">
      <t>サンコウ</t>
    </rPh>
    <rPh sb="9" eb="10">
      <t>ラン</t>
    </rPh>
    <rPh sb="13" eb="15">
      <t>センキョ</t>
    </rPh>
    <rPh sb="15" eb="17">
      <t>ウンドウ</t>
    </rPh>
    <rPh sb="18" eb="19">
      <t>カカ</t>
    </rPh>
    <rPh sb="20" eb="22">
      <t>コウヒ</t>
    </rPh>
    <rPh sb="22" eb="24">
      <t>フタン</t>
    </rPh>
    <rPh sb="24" eb="26">
      <t>ソウトウ</t>
    </rPh>
    <rPh sb="26" eb="27">
      <t>ガク</t>
    </rPh>
    <rPh sb="36" eb="38">
      <t>サクセイ</t>
    </rPh>
    <rPh sb="48" eb="50">
      <t>イカ</t>
    </rPh>
    <rPh sb="50" eb="51">
      <t>オナ</t>
    </rPh>
    <rPh sb="54" eb="56">
      <t>キサイ</t>
    </rPh>
    <phoneticPr fontId="2"/>
  </si>
  <si>
    <r>
      <t>　支出の部　</t>
    </r>
    <r>
      <rPr>
        <b/>
        <sz val="12"/>
        <rFont val="ＭＳ Ｐ明朝"/>
        <family val="1"/>
        <charset val="128"/>
      </rPr>
      <t>【家屋費（イ選挙事務所費）】</t>
    </r>
    <rPh sb="1" eb="3">
      <t>シシュツ</t>
    </rPh>
    <rPh sb="4" eb="5">
      <t>ブ</t>
    </rPh>
    <rPh sb="7" eb="9">
      <t>カオク</t>
    </rPh>
    <rPh sb="9" eb="10">
      <t>ヒ</t>
    </rPh>
    <rPh sb="12" eb="14">
      <t>センキョ</t>
    </rPh>
    <rPh sb="14" eb="16">
      <t>ジム</t>
    </rPh>
    <rPh sb="16" eb="17">
      <t>ショ</t>
    </rPh>
    <rPh sb="17" eb="18">
      <t>ヒ</t>
    </rPh>
    <phoneticPr fontId="2"/>
  </si>
  <si>
    <r>
      <t>　支出の部　</t>
    </r>
    <r>
      <rPr>
        <b/>
        <sz val="12"/>
        <rFont val="ＭＳ Ｐ明朝"/>
        <family val="1"/>
        <charset val="128"/>
      </rPr>
      <t>【家屋費（ロ集合会場費）】</t>
    </r>
    <rPh sb="1" eb="3">
      <t>シシュツ</t>
    </rPh>
    <rPh sb="4" eb="5">
      <t>ブ</t>
    </rPh>
    <rPh sb="7" eb="9">
      <t>カオク</t>
    </rPh>
    <rPh sb="9" eb="10">
      <t>ヒ</t>
    </rPh>
    <rPh sb="12" eb="14">
      <t>シュウゴウ</t>
    </rPh>
    <rPh sb="14" eb="16">
      <t>カイジョウ</t>
    </rPh>
    <rPh sb="16" eb="17">
      <t>ヒ</t>
    </rPh>
    <phoneticPr fontId="2"/>
  </si>
  <si>
    <r>
      <t>収入の部中「種別」欄には、「</t>
    </r>
    <r>
      <rPr>
        <sz val="8"/>
        <rFont val="ＭＳ ゴシック"/>
        <family val="3"/>
        <charset val="128"/>
      </rPr>
      <t>寄附金</t>
    </r>
    <r>
      <rPr>
        <sz val="8"/>
        <rFont val="ＭＳ Ｐ明朝"/>
        <family val="1"/>
        <charset val="128"/>
      </rPr>
      <t>」、「</t>
    </r>
    <r>
      <rPr>
        <sz val="8"/>
        <rFont val="ＭＳ ゴシック"/>
        <family val="3"/>
        <charset val="128"/>
      </rPr>
      <t>その他の収入</t>
    </r>
    <r>
      <rPr>
        <sz val="8"/>
        <rFont val="ＭＳ Ｐ明朝"/>
        <family val="1"/>
        <charset val="128"/>
      </rPr>
      <t>」の区別を明記してください。</t>
    </r>
    <rPh sb="0" eb="2">
      <t>シュウニュウ</t>
    </rPh>
    <rPh sb="3" eb="4">
      <t>ブ</t>
    </rPh>
    <rPh sb="4" eb="5">
      <t>ナカ</t>
    </rPh>
    <rPh sb="6" eb="8">
      <t>シュベツ</t>
    </rPh>
    <rPh sb="9" eb="10">
      <t>ラン</t>
    </rPh>
    <rPh sb="14" eb="16">
      <t>キフ</t>
    </rPh>
    <rPh sb="16" eb="17">
      <t>キン</t>
    </rPh>
    <rPh sb="22" eb="23">
      <t>タ</t>
    </rPh>
    <rPh sb="24" eb="26">
      <t>シュウニュウ</t>
    </rPh>
    <rPh sb="28" eb="30">
      <t>クベツ</t>
    </rPh>
    <rPh sb="31" eb="33">
      <t>メイキ</t>
    </rPh>
    <phoneticPr fontId="2"/>
  </si>
  <si>
    <r>
      <t>支出の部中「区分」欄には、「</t>
    </r>
    <r>
      <rPr>
        <sz val="8"/>
        <rFont val="ＭＳ ゴシック"/>
        <family val="3"/>
        <charset val="128"/>
      </rPr>
      <t>立候補準備</t>
    </r>
    <r>
      <rPr>
        <sz val="8"/>
        <rFont val="ＭＳ Ｐ明朝"/>
        <family val="1"/>
        <charset val="128"/>
      </rPr>
      <t>」のために支出した費用と「</t>
    </r>
    <r>
      <rPr>
        <sz val="8"/>
        <rFont val="ＭＳ ゴシック"/>
        <family val="3"/>
        <charset val="128"/>
      </rPr>
      <t>選挙運動</t>
    </r>
    <r>
      <rPr>
        <sz val="8"/>
        <rFont val="ＭＳ Ｐ明朝"/>
        <family val="1"/>
        <charset val="128"/>
      </rPr>
      <t>」のために支出した費用との区別を明記してください。</t>
    </r>
    <rPh sb="0" eb="2">
      <t>シシュツ</t>
    </rPh>
    <rPh sb="3" eb="4">
      <t>ブ</t>
    </rPh>
    <rPh sb="4" eb="5">
      <t>ナカ</t>
    </rPh>
    <rPh sb="6" eb="8">
      <t>クブン</t>
    </rPh>
    <rPh sb="9" eb="10">
      <t>ラン</t>
    </rPh>
    <rPh sb="14" eb="17">
      <t>リッコウホ</t>
    </rPh>
    <rPh sb="17" eb="19">
      <t>ジュンビ</t>
    </rPh>
    <rPh sb="24" eb="26">
      <t>シシュツ</t>
    </rPh>
    <rPh sb="28" eb="30">
      <t>ヒヨウ</t>
    </rPh>
    <rPh sb="32" eb="34">
      <t>センキョ</t>
    </rPh>
    <rPh sb="34" eb="36">
      <t>ウンドウ</t>
    </rPh>
    <rPh sb="41" eb="43">
      <t>シシュツ</t>
    </rPh>
    <rPh sb="45" eb="47">
      <t>ヒヨウ</t>
    </rPh>
    <rPh sb="49" eb="51">
      <t>クベツ</t>
    </rPh>
    <rPh sb="52" eb="54">
      <t>メイキ</t>
    </rPh>
    <phoneticPr fontId="2"/>
  </si>
  <si>
    <t>【記載上の注意】</t>
    <rPh sb="1" eb="3">
      <t>キサイ</t>
    </rPh>
    <rPh sb="3" eb="4">
      <t>ジョウ</t>
    </rPh>
    <rPh sb="5" eb="7">
      <t>チュウイ</t>
    </rPh>
    <phoneticPr fontId="2"/>
  </si>
  <si>
    <t>月</t>
    <rPh sb="0" eb="1">
      <t>ツキ</t>
    </rPh>
    <phoneticPr fontId="2"/>
  </si>
  <si>
    <t>日</t>
    <rPh sb="0" eb="1">
      <t>ニチ</t>
    </rPh>
    <phoneticPr fontId="2"/>
  </si>
  <si>
    <t>連絡先</t>
    <rPh sb="0" eb="2">
      <t>レンラク</t>
    </rPh>
    <rPh sb="2" eb="3">
      <t>サキ</t>
    </rPh>
    <phoneticPr fontId="2"/>
  </si>
  <si>
    <t>（電話番号）</t>
    <rPh sb="1" eb="3">
      <t>デンワ</t>
    </rPh>
    <rPh sb="3" eb="5">
      <t>バンゴウ</t>
    </rPh>
    <phoneticPr fontId="2"/>
  </si>
  <si>
    <t>「区分」の欄には、立候補準備のために要した費用及び選挙運動のために支出した費用の区別を明記してください。</t>
    <rPh sb="1" eb="3">
      <t>クブン</t>
    </rPh>
    <rPh sb="5" eb="6">
      <t>ラン</t>
    </rPh>
    <rPh sb="9" eb="12">
      <t>リッコウホ</t>
    </rPh>
    <rPh sb="12" eb="14">
      <t>ジュンビ</t>
    </rPh>
    <rPh sb="18" eb="19">
      <t>ヨウ</t>
    </rPh>
    <rPh sb="21" eb="23">
      <t>ヒヨウ</t>
    </rPh>
    <rPh sb="23" eb="24">
      <t>オヨ</t>
    </rPh>
    <rPh sb="25" eb="27">
      <t>センキョ</t>
    </rPh>
    <rPh sb="27" eb="29">
      <t>ウンドウ</t>
    </rPh>
    <rPh sb="33" eb="35">
      <t>シシュツ</t>
    </rPh>
    <rPh sb="37" eb="39">
      <t>ヒヨウ</t>
    </rPh>
    <rPh sb="40" eb="42">
      <t>クベツ</t>
    </rPh>
    <rPh sb="43" eb="45">
      <t>メイキ</t>
    </rPh>
    <phoneticPr fontId="2"/>
  </si>
  <si>
    <t>「支出の目的」の欄は、支出の目的（労務者報酬、家屋借上料等）、員数等を具体的に記載してください。</t>
    <phoneticPr fontId="2"/>
  </si>
  <si>
    <t>金融機関の振込みを領収書の代わりとする場合には、この様式に記載の上、金融機関の振込みの写しを添付してください。</t>
    <rPh sb="0" eb="2">
      <t>キンユウ</t>
    </rPh>
    <rPh sb="2" eb="4">
      <t>キカン</t>
    </rPh>
    <rPh sb="5" eb="7">
      <t>フリコ</t>
    </rPh>
    <rPh sb="9" eb="12">
      <t>リョウシュウショ</t>
    </rPh>
    <rPh sb="13" eb="14">
      <t>カ</t>
    </rPh>
    <rPh sb="19" eb="21">
      <t>バアイ</t>
    </rPh>
    <rPh sb="26" eb="28">
      <t>ヨウシキ</t>
    </rPh>
    <rPh sb="29" eb="31">
      <t>キサイ</t>
    </rPh>
    <rPh sb="32" eb="33">
      <t>ウエ</t>
    </rPh>
    <rPh sb="34" eb="36">
      <t>キンユウ</t>
    </rPh>
    <rPh sb="36" eb="38">
      <t>キカン</t>
    </rPh>
    <rPh sb="39" eb="41">
      <t>フリコ</t>
    </rPh>
    <rPh sb="43" eb="44">
      <t>ウツ</t>
    </rPh>
    <rPh sb="46" eb="48">
      <t>テンプ</t>
    </rPh>
    <phoneticPr fontId="2"/>
  </si>
  <si>
    <t>小計</t>
    <rPh sb="0" eb="1">
      <t>ショウ</t>
    </rPh>
    <rPh sb="1" eb="2">
      <t>ケイ</t>
    </rPh>
    <phoneticPr fontId="2"/>
  </si>
  <si>
    <t>小計</t>
    <rPh sb="0" eb="2">
      <t>ショウケイ</t>
    </rPh>
    <phoneticPr fontId="2"/>
  </si>
  <si>
    <t>小計</t>
    <rPh sb="0" eb="2">
      <t>ショウケイ</t>
    </rPh>
    <phoneticPr fontId="2"/>
  </si>
  <si>
    <t>　支出の部   合計</t>
    <rPh sb="1" eb="3">
      <t>シシュツ</t>
    </rPh>
    <rPh sb="4" eb="5">
      <t>ブ</t>
    </rPh>
    <rPh sb="8" eb="10">
      <t>ゴウケイ</t>
    </rPh>
    <phoneticPr fontId="2"/>
  </si>
  <si>
    <t>（第2回）</t>
    <rPh sb="1" eb="2">
      <t>ダイ</t>
    </rPh>
    <rPh sb="3" eb="4">
      <t>カイ</t>
    </rPh>
    <phoneticPr fontId="2"/>
  </si>
  <si>
    <t>（第１回の2枚目）</t>
    <rPh sb="1" eb="2">
      <t>ダイ</t>
    </rPh>
    <rPh sb="3" eb="4">
      <t>カイ</t>
    </rPh>
    <rPh sb="6" eb="8">
      <t>マイメ</t>
    </rPh>
    <phoneticPr fontId="2"/>
  </si>
  <si>
    <t>（第１回の1枚目）</t>
    <rPh sb="1" eb="2">
      <t>ダイ</t>
    </rPh>
    <rPh sb="3" eb="4">
      <t>カイ</t>
    </rPh>
    <rPh sb="6" eb="8">
      <t>マイメ</t>
    </rPh>
    <phoneticPr fontId="2"/>
  </si>
  <si>
    <t>収入の部については、会計帳簿の収入簿の２から６までの例により記載し、支出の部については、同支出簿の３から９までの例により記載してください。</t>
    <rPh sb="0" eb="2">
      <t>シュウニュウ</t>
    </rPh>
    <rPh sb="3" eb="4">
      <t>ブ</t>
    </rPh>
    <rPh sb="10" eb="12">
      <t>カイケイ</t>
    </rPh>
    <rPh sb="12" eb="14">
      <t>チョウボ</t>
    </rPh>
    <rPh sb="15" eb="17">
      <t>シュウニュウ</t>
    </rPh>
    <rPh sb="17" eb="18">
      <t>ボ</t>
    </rPh>
    <rPh sb="26" eb="27">
      <t>レイ</t>
    </rPh>
    <rPh sb="30" eb="32">
      <t>キサイ</t>
    </rPh>
    <rPh sb="34" eb="36">
      <t>シシュツ</t>
    </rPh>
    <rPh sb="37" eb="38">
      <t>ブ</t>
    </rPh>
    <rPh sb="44" eb="45">
      <t>ドウ</t>
    </rPh>
    <rPh sb="45" eb="47">
      <t>シシュツ</t>
    </rPh>
    <rPh sb="47" eb="48">
      <t>ボ</t>
    </rPh>
    <rPh sb="56" eb="57">
      <t>レイ</t>
    </rPh>
    <rPh sb="60" eb="62">
      <t>キサイ</t>
    </rPh>
    <phoneticPr fontId="2"/>
  </si>
  <si>
    <r>
      <t>　支出の部</t>
    </r>
    <r>
      <rPr>
        <b/>
        <sz val="12"/>
        <rFont val="ＭＳ Ｐ明朝"/>
        <family val="1"/>
        <charset val="128"/>
      </rPr>
      <t>　【雑費】</t>
    </r>
    <rPh sb="1" eb="3">
      <t>シシュツ</t>
    </rPh>
    <rPh sb="4" eb="5">
      <t>ブ</t>
    </rPh>
    <rPh sb="7" eb="9">
      <t>ザッピ</t>
    </rPh>
    <phoneticPr fontId="2"/>
  </si>
  <si>
    <t>　令和８年３月８日執行</t>
    <rPh sb="9" eb="11">
      <t>シッコウ</t>
    </rPh>
    <phoneticPr fontId="2"/>
  </si>
  <si>
    <t>令和８年３月８日執行</t>
    <rPh sb="0" eb="2">
      <t>レイワ</t>
    </rPh>
    <rPh sb="3" eb="4">
      <t>ネン</t>
    </rPh>
    <rPh sb="5" eb="6">
      <t>ガツ</t>
    </rPh>
    <rPh sb="7" eb="8">
      <t>ニチ</t>
    </rPh>
    <rPh sb="8" eb="10">
      <t>シッコウ</t>
    </rPh>
    <phoneticPr fontId="2"/>
  </si>
  <si>
    <t>２回目提出</t>
    <rPh sb="1" eb="3">
      <t>カイメ</t>
    </rPh>
    <rPh sb="3" eb="5">
      <t>テイシュツ</t>
    </rPh>
    <phoneticPr fontId="2"/>
  </si>
  <si>
    <t>納品書や請求書など領収書以外の書類が添付されていませんか。</t>
    <rPh sb="0" eb="3">
      <t>ノウヒンショ</t>
    </rPh>
    <rPh sb="4" eb="7">
      <t>セイキュウショ</t>
    </rPh>
    <rPh sb="9" eb="12">
      <t>リョウシュウショ</t>
    </rPh>
    <rPh sb="12" eb="14">
      <t>イガイ</t>
    </rPh>
    <rPh sb="15" eb="17">
      <t>ショルイ</t>
    </rPh>
    <rPh sb="18" eb="20">
      <t>テンプ</t>
    </rPh>
    <phoneticPr fontId="2"/>
  </si>
  <si>
    <t>又は提出をしてください。ただし、出納責任者本人の署名その他の措置がある場合はこの限りではありません。</t>
  </si>
  <si>
    <t>又は提出をしてください。ただし、出納責任者本人の署名その他の措置がある場合はこの限りではありません。</t>
    <phoneticPr fontId="2"/>
  </si>
  <si>
    <t>出納責任者本人が提出する場合にあつては本人確認書類の提示又は提出を、その代理人が提出する場合にあつては委任状の提示又は提出及び当該代理人の本人確認書類の提示</t>
  </si>
  <si>
    <t>出納責任者本人が提出する場合にあつては本人確認書類の提示又は提出を、その代理人が提出する場合にあつては委任状の提示又は提出及び当該代理人の本人確認書類の提示</t>
    <phoneticPr fontId="2"/>
  </si>
  <si>
    <t>選挙</t>
    <rPh sb="0" eb="2">
      <t>センキョ</t>
    </rPh>
    <phoneticPr fontId="2"/>
  </si>
  <si>
    <t>領収書の写しは、収支報告書の記載順に並んでいますか。（収支報告書の記載順に並んでいない場合は、照合に時間がかかります。）</t>
    <rPh sb="0" eb="3">
      <t>リョウシュウショ</t>
    </rPh>
    <rPh sb="4" eb="5">
      <t>ウツ</t>
    </rPh>
    <rPh sb="8" eb="10">
      <t>シュウシ</t>
    </rPh>
    <rPh sb="10" eb="13">
      <t>ホウコクショ</t>
    </rPh>
    <rPh sb="14" eb="16">
      <t>キサイ</t>
    </rPh>
    <rPh sb="16" eb="17">
      <t>ジュン</t>
    </rPh>
    <rPh sb="18" eb="19">
      <t>ナラ</t>
    </rPh>
    <rPh sb="27" eb="29">
      <t>シュウシ</t>
    </rPh>
    <rPh sb="29" eb="32">
      <t>ホウコクショ</t>
    </rPh>
    <rPh sb="33" eb="35">
      <t>キサイ</t>
    </rPh>
    <rPh sb="35" eb="36">
      <t>ジュン</t>
    </rPh>
    <rPh sb="37" eb="38">
      <t>ナラ</t>
    </rPh>
    <rPh sb="43" eb="45">
      <t>バアイ</t>
    </rPh>
    <rPh sb="47" eb="49">
      <t>ショウゴウ</t>
    </rPh>
    <rPh sb="50" eb="52">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</si>
</sst>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m&quot;月&quot;d&quot;日&quot;;@"/>
    <numFmt numFmtId="178" formatCode="0_ "/>
    <numFmt numFmtId="179" formatCode="#,##0;[Red]\-#,##0\ &quot;円&quot;"/>
    <numFmt numFmtId="180" formatCode="#,##0_ "/>
    <numFmt numFmtId="181" formatCode="#,##0.0_);[Red]\(#,##0.0\)"/>
    <numFmt numFmtId="182" formatCode="#,##0.00_);[Red]\(#,##0.00\)"/>
  </numFmts>
  <fonts count="3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sz val="11"/>
      <color indexed="63"/>
      <name val="ＭＳ Ｐ明朝"/>
      <family val="1"/>
      <charset val="128"/>
    </font>
    <font>
      <sz val="10"/>
      <color indexed="63"/>
      <name val="ＭＳ Ｐ明朝"/>
      <family val="1"/>
      <charset val="128"/>
    </font>
    <font>
      <sz val="7"/>
      <name val="ＭＳ Ｐ明朝"/>
      <family val="1"/>
      <charset val="128"/>
    </font>
    <font>
      <sz val="9"/>
      <color indexed="81"/>
      <name val="ＭＳ Ｐゴシック"/>
      <family val="3"/>
      <charset val="128"/>
    </font>
    <font>
      <sz val="11"/>
      <color rgb="FFFF0000"/>
      <name val="ＭＳ Ｐ明朝"/>
      <family val="1"/>
      <charset val="128"/>
    </font>
    <font>
      <b/>
      <sz val="11"/>
      <color rgb="FFFF0000"/>
      <name val="ＭＳ Ｐ明朝"/>
      <family val="1"/>
      <charset val="128"/>
    </font>
    <font>
      <b/>
      <sz val="14"/>
      <name val="ＭＳ Ｐ明朝"/>
      <family val="1"/>
      <charset val="128"/>
    </font>
    <font>
      <sz val="9"/>
      <color indexed="63"/>
      <name val="ＭＳ Ｐ明朝"/>
      <family val="1"/>
      <charset val="128"/>
    </font>
    <font>
      <b/>
      <sz val="28"/>
      <name val="ＭＳ ゴシック"/>
      <family val="3"/>
      <charset val="128"/>
    </font>
    <font>
      <b/>
      <sz val="28"/>
      <color rgb="FFFF0000"/>
      <name val="ＭＳ ゴシック"/>
      <family val="3"/>
      <charset val="128"/>
    </font>
    <font>
      <sz val="11"/>
      <color theme="7" tint="0.59999389629810485"/>
      <name val="ＭＳ Ｐ明朝"/>
      <family val="1"/>
      <charset val="128"/>
    </font>
    <font>
      <sz val="16"/>
      <name val="ＭＳ Ｐ明朝"/>
      <family val="1"/>
      <charset val="128"/>
    </font>
    <font>
      <sz val="14"/>
      <color theme="0" tint="-0.249977111117893"/>
      <name val="ＭＳ Ｐ明朝"/>
      <family val="1"/>
      <charset val="128"/>
    </font>
    <font>
      <sz val="13"/>
      <name val="ＭＳ Ｐ明朝"/>
      <family val="1"/>
      <charset val="128"/>
    </font>
    <font>
      <sz val="14"/>
      <name val="HG創英角ﾎﾟｯﾌﾟ体"/>
      <family val="3"/>
      <charset val="128"/>
    </font>
    <font>
      <sz val="9"/>
      <color indexed="81"/>
      <name val="MS P ゴシック"/>
      <family val="3"/>
      <charset val="128"/>
    </font>
    <font>
      <sz val="24"/>
      <name val="HGS明朝E"/>
      <family val="1"/>
      <charset val="128"/>
    </font>
    <font>
      <sz val="11"/>
      <name val="ＭＳ 明朝"/>
      <family val="1"/>
      <charset val="128"/>
    </font>
    <font>
      <sz val="12"/>
      <name val="ＭＳ 明朝"/>
      <family val="1"/>
      <charset val="128"/>
    </font>
    <font>
      <sz val="14"/>
      <name val="ＭＳ 明朝"/>
      <family val="1"/>
      <charset val="128"/>
    </font>
    <font>
      <sz val="11"/>
      <name val="ＭＳ ゴシック"/>
      <family val="3"/>
      <charset val="128"/>
    </font>
    <font>
      <b/>
      <sz val="22"/>
      <name val="ＭＳ Ｐ明朝"/>
      <family val="1"/>
      <charset val="128"/>
    </font>
    <font>
      <b/>
      <sz val="20"/>
      <name val="ＭＳ 明朝"/>
      <family val="1"/>
      <charset val="128"/>
    </font>
    <font>
      <b/>
      <sz val="12"/>
      <name val="ＭＳ Ｐ明朝"/>
      <family val="1"/>
      <charset val="128"/>
    </font>
    <font>
      <sz val="8"/>
      <name val="ＭＳ Ｐ明朝"/>
      <family val="1"/>
      <charset val="128"/>
    </font>
    <font>
      <sz val="8"/>
      <name val="ＭＳ ゴシック"/>
      <family val="3"/>
      <charset val="128"/>
    </font>
    <font>
      <b/>
      <sz val="28"/>
      <color rgb="FFFFFF00"/>
      <name val="ＭＳ ゴシック"/>
      <family val="3"/>
      <charset val="128"/>
    </font>
    <font>
      <sz val="11"/>
      <color rgb="FFFFFF00"/>
      <name val="ＭＳ Ｐゴシック"/>
      <family val="3"/>
      <charset val="128"/>
    </font>
    <font>
      <sz val="11"/>
      <color rgb="FFFFFF00"/>
      <name val="ＭＳ Ｐ明朝"/>
      <family val="1"/>
      <charset val="128"/>
    </font>
    <font>
      <sz val="14"/>
      <color theme="1"/>
      <name val="ＭＳ Ｐ明朝"/>
      <family val="1"/>
      <charset val="128"/>
    </font>
  </fonts>
  <fills count="6">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98">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55"/>
      </bottom>
      <diagonal/>
    </border>
    <border>
      <left style="medium">
        <color indexed="55"/>
      </left>
      <right style="thin">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style="thin">
        <color indexed="55"/>
      </top>
      <bottom/>
      <diagonal/>
    </border>
    <border>
      <left style="thin">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thin">
        <color indexed="55"/>
      </left>
      <right style="medium">
        <color indexed="55"/>
      </right>
      <top/>
      <bottom style="thin">
        <color indexed="55"/>
      </bottom>
      <diagonal/>
    </border>
    <border>
      <left style="thin">
        <color indexed="55"/>
      </left>
      <right style="thin">
        <color indexed="55"/>
      </right>
      <top style="double">
        <color indexed="55"/>
      </top>
      <bottom style="thin">
        <color indexed="55"/>
      </bottom>
      <diagonal/>
    </border>
    <border>
      <left style="thin">
        <color indexed="55"/>
      </left>
      <right style="medium">
        <color indexed="55"/>
      </right>
      <top style="double">
        <color indexed="55"/>
      </top>
      <bottom style="thin">
        <color indexed="55"/>
      </bottom>
      <diagonal/>
    </border>
    <border>
      <left style="thin">
        <color indexed="55"/>
      </left>
      <right style="medium">
        <color indexed="55"/>
      </right>
      <top style="thin">
        <color indexed="55"/>
      </top>
      <bottom style="double">
        <color indexed="55"/>
      </bottom>
      <diagonal/>
    </border>
    <border>
      <left style="thin">
        <color indexed="55"/>
      </left>
      <right/>
      <top style="thin">
        <color indexed="55"/>
      </top>
      <bottom style="thin">
        <color indexed="55"/>
      </bottom>
      <diagonal/>
    </border>
    <border>
      <left style="hair">
        <color indexed="55"/>
      </left>
      <right style="thin">
        <color indexed="55"/>
      </right>
      <top style="thin">
        <color indexed="55"/>
      </top>
      <bottom style="thin">
        <color indexed="55"/>
      </bottom>
      <diagonal/>
    </border>
    <border>
      <left style="hair">
        <color indexed="55"/>
      </left>
      <right style="thin">
        <color indexed="55"/>
      </right>
      <top style="thin">
        <color indexed="55"/>
      </top>
      <bottom style="double">
        <color indexed="55"/>
      </bottom>
      <diagonal/>
    </border>
    <border>
      <left style="hair">
        <color indexed="55"/>
      </left>
      <right style="thin">
        <color indexed="55"/>
      </right>
      <top style="thin">
        <color indexed="55"/>
      </top>
      <bottom style="medium">
        <color indexed="55"/>
      </bottom>
      <diagonal/>
    </border>
    <border>
      <left style="thin">
        <color indexed="55"/>
      </left>
      <right/>
      <top style="thin">
        <color indexed="55"/>
      </top>
      <bottom/>
      <diagonal/>
    </border>
    <border>
      <left style="thin">
        <color indexed="55"/>
      </left>
      <right style="medium">
        <color indexed="55"/>
      </right>
      <top style="medium">
        <color indexed="55"/>
      </top>
      <bottom style="thin">
        <color indexed="55"/>
      </bottom>
      <diagonal/>
    </border>
    <border>
      <left style="thin">
        <color indexed="55"/>
      </left>
      <right/>
      <top style="double">
        <color indexed="55"/>
      </top>
      <bottom style="thin">
        <color indexed="55"/>
      </bottom>
      <diagonal/>
    </border>
    <border>
      <left style="thin">
        <color indexed="55"/>
      </left>
      <right/>
      <top style="thin">
        <color indexed="55"/>
      </top>
      <bottom style="double">
        <color indexed="55"/>
      </bottom>
      <diagonal/>
    </border>
    <border>
      <left style="thin">
        <color indexed="55"/>
      </left>
      <right/>
      <top/>
      <bottom style="thin">
        <color indexed="55"/>
      </bottom>
      <diagonal/>
    </border>
    <border>
      <left style="thin">
        <color indexed="55"/>
      </left>
      <right style="thin">
        <color indexed="55"/>
      </right>
      <top style="thin">
        <color indexed="55"/>
      </top>
      <bottom style="medium">
        <color indexed="55"/>
      </bottom>
      <diagonal/>
    </border>
    <border>
      <left style="medium">
        <color indexed="55"/>
      </left>
      <right style="thin">
        <color indexed="55"/>
      </right>
      <top style="thin">
        <color indexed="55"/>
      </top>
      <bottom style="medium">
        <color indexed="55"/>
      </bottom>
      <diagonal/>
    </border>
    <border>
      <left style="medium">
        <color indexed="55"/>
      </left>
      <right style="thin">
        <color indexed="55"/>
      </right>
      <top style="thin">
        <color indexed="55"/>
      </top>
      <bottom/>
      <diagonal/>
    </border>
    <border>
      <left style="medium">
        <color indexed="55"/>
      </left>
      <right style="thin">
        <color indexed="55"/>
      </right>
      <top style="double">
        <color indexed="55"/>
      </top>
      <bottom style="thin">
        <color indexed="55"/>
      </bottom>
      <diagonal/>
    </border>
    <border>
      <left style="medium">
        <color indexed="55"/>
      </left>
      <right style="thin">
        <color indexed="55"/>
      </right>
      <top style="thin">
        <color indexed="55"/>
      </top>
      <bottom style="double">
        <color indexed="55"/>
      </bottom>
      <diagonal/>
    </border>
    <border>
      <left style="medium">
        <color indexed="55"/>
      </left>
      <right style="thin">
        <color indexed="55"/>
      </right>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55"/>
      </left>
      <right style="thin">
        <color indexed="55"/>
      </right>
      <top style="medium">
        <color indexed="55"/>
      </top>
      <bottom/>
      <diagonal/>
    </border>
    <border>
      <left style="thin">
        <color indexed="55"/>
      </left>
      <right/>
      <top style="medium">
        <color indexed="55"/>
      </top>
      <bottom style="thin">
        <color indexed="55"/>
      </bottom>
      <diagonal/>
    </border>
    <border>
      <left/>
      <right style="medium">
        <color indexed="55"/>
      </right>
      <top style="medium">
        <color indexed="55"/>
      </top>
      <bottom style="thin">
        <color indexed="55"/>
      </bottom>
      <diagonal/>
    </border>
    <border>
      <left style="thin">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55"/>
      </left>
      <right/>
      <top style="medium">
        <color indexed="55"/>
      </top>
      <bottom/>
      <diagonal/>
    </border>
    <border>
      <left/>
      <right style="thin">
        <color indexed="55"/>
      </right>
      <top style="medium">
        <color indexed="55"/>
      </top>
      <bottom/>
      <diagonal/>
    </border>
    <border>
      <left style="thin">
        <color indexed="55"/>
      </left>
      <right/>
      <top/>
      <bottom style="medium">
        <color indexed="55"/>
      </bottom>
      <diagonal/>
    </border>
    <border>
      <left/>
      <right style="thin">
        <color indexed="55"/>
      </right>
      <top/>
      <bottom style="medium">
        <color indexed="55"/>
      </bottom>
      <diagonal/>
    </border>
    <border>
      <left style="hair">
        <color indexed="55"/>
      </left>
      <right style="thin">
        <color indexed="55"/>
      </right>
      <top/>
      <bottom style="thin">
        <color indexed="55"/>
      </bottom>
      <diagonal/>
    </border>
    <border>
      <left/>
      <right style="thin">
        <color indexed="55"/>
      </right>
      <top style="thin">
        <color indexed="55"/>
      </top>
      <bottom/>
      <diagonal/>
    </border>
    <border>
      <left/>
      <right/>
      <top style="medium">
        <color indexed="55"/>
      </top>
      <bottom/>
      <diagonal/>
    </border>
    <border>
      <left/>
      <right/>
      <top/>
      <bottom style="medium">
        <color indexed="55"/>
      </bottom>
      <diagonal/>
    </border>
    <border>
      <left/>
      <right style="thin">
        <color indexed="55"/>
      </right>
      <top style="double">
        <color indexed="55"/>
      </top>
      <bottom style="thin">
        <color indexed="55"/>
      </bottom>
      <diagonal/>
    </border>
    <border>
      <left/>
      <right style="thin">
        <color indexed="55"/>
      </right>
      <top style="thin">
        <color indexed="55"/>
      </top>
      <bottom style="double">
        <color indexed="55"/>
      </bottom>
      <diagonal/>
    </border>
    <border>
      <left/>
      <right style="thin">
        <color indexed="55"/>
      </right>
      <top/>
      <bottom style="thin">
        <color indexed="55"/>
      </bottom>
      <diagonal/>
    </border>
    <border>
      <left/>
      <right style="thin">
        <color indexed="55"/>
      </right>
      <top style="medium">
        <color indexed="55"/>
      </top>
      <bottom style="thin">
        <color indexed="55"/>
      </bottom>
      <diagonal/>
    </border>
    <border>
      <left/>
      <right/>
      <top style="thin">
        <color indexed="55"/>
      </top>
      <bottom style="thin">
        <color indexed="55"/>
      </bottom>
      <diagonal/>
    </border>
    <border>
      <left/>
      <right style="medium">
        <color indexed="55"/>
      </right>
      <top style="medium">
        <color indexed="55"/>
      </top>
      <bottom/>
      <diagonal/>
    </border>
    <border>
      <left/>
      <right style="medium">
        <color indexed="55"/>
      </right>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diagonal/>
    </border>
    <border>
      <left/>
      <right style="medium">
        <color indexed="55"/>
      </right>
      <top style="double">
        <color indexed="55"/>
      </top>
      <bottom style="thin">
        <color indexed="55"/>
      </bottom>
      <diagonal/>
    </border>
    <border>
      <left/>
      <right style="medium">
        <color indexed="55"/>
      </right>
      <top style="thin">
        <color indexed="55"/>
      </top>
      <bottom style="double">
        <color indexed="55"/>
      </bottom>
      <diagonal/>
    </border>
    <border>
      <left/>
      <right/>
      <top style="thin">
        <color indexed="55"/>
      </top>
      <bottom style="medium">
        <color indexed="55"/>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diagonalDown="1">
      <left style="thin">
        <color indexed="55"/>
      </left>
      <right style="thin">
        <color indexed="55"/>
      </right>
      <top style="thin">
        <color indexed="55"/>
      </top>
      <bottom style="medium">
        <color indexed="55"/>
      </bottom>
      <diagonal style="thin">
        <color indexed="55"/>
      </diagonal>
    </border>
    <border diagonalDown="1">
      <left style="thin">
        <color indexed="55"/>
      </left>
      <right/>
      <top style="thin">
        <color indexed="55"/>
      </top>
      <bottom style="medium">
        <color indexed="55"/>
      </bottom>
      <diagonal style="thin">
        <color indexed="55"/>
      </diagonal>
    </border>
    <border diagonalDown="1">
      <left/>
      <right style="thin">
        <color indexed="55"/>
      </right>
      <top style="thin">
        <color indexed="55"/>
      </top>
      <bottom style="medium">
        <color indexed="55"/>
      </bottom>
      <diagonal style="thin">
        <color indexed="55"/>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55"/>
      </right>
      <top/>
      <bottom/>
      <diagonal/>
    </border>
    <border>
      <left style="medium">
        <color indexed="55"/>
      </left>
      <right/>
      <top style="thin">
        <color indexed="55"/>
      </top>
      <bottom/>
      <diagonal/>
    </border>
    <border>
      <left/>
      <right style="thin">
        <color indexed="55"/>
      </right>
      <top style="thin">
        <color indexed="55"/>
      </top>
      <bottom style="medium">
        <color indexed="55"/>
      </bottom>
      <diagonal/>
    </border>
    <border>
      <left/>
      <right/>
      <top style="double">
        <color indexed="55"/>
      </top>
      <bottom style="thin">
        <color indexed="55"/>
      </bottom>
      <diagonal/>
    </border>
    <border>
      <left style="thin">
        <color indexed="55"/>
      </left>
      <right style="thin">
        <color indexed="55"/>
      </right>
      <top style="thin">
        <color theme="0" tint="-0.34998626667073579"/>
      </top>
      <bottom style="thin">
        <color theme="0" tint="-0.34998626667073579"/>
      </bottom>
      <diagonal/>
    </border>
    <border>
      <left style="thin">
        <color indexed="55"/>
      </left>
      <right style="thin">
        <color indexed="55"/>
      </right>
      <top style="thin">
        <color theme="0" tint="-0.34998626667073579"/>
      </top>
      <bottom style="medium">
        <color indexed="55"/>
      </bottom>
      <diagonal/>
    </border>
    <border>
      <left style="thin">
        <color indexed="55"/>
      </left>
      <right style="medium">
        <color indexed="55"/>
      </right>
      <top style="thin">
        <color indexed="55"/>
      </top>
      <bottom style="medium">
        <color indexed="55"/>
      </bottom>
      <diagonal/>
    </border>
    <border>
      <left style="thin">
        <color indexed="55"/>
      </left>
      <right style="thin">
        <color indexed="55"/>
      </right>
      <top/>
      <bottom style="thin">
        <color theme="0" tint="-0.34998626667073579"/>
      </bottom>
      <diagonal/>
    </border>
    <border>
      <left style="thin">
        <color indexed="55"/>
      </left>
      <right style="thin">
        <color theme="0" tint="-0.34998626667073579"/>
      </right>
      <top style="thin">
        <color theme="0" tint="-0.34998626667073579"/>
      </top>
      <bottom style="double">
        <color indexed="55"/>
      </bottom>
      <diagonal/>
    </border>
    <border>
      <left style="thin">
        <color indexed="55"/>
      </left>
      <right style="thin">
        <color indexed="55"/>
      </right>
      <top style="double">
        <color indexed="55"/>
      </top>
      <bottom style="thin">
        <color theme="0" tint="-0.34998626667073579"/>
      </bottom>
      <diagonal/>
    </border>
    <border>
      <left style="medium">
        <color indexed="55"/>
      </left>
      <right/>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1">
    <xf numFmtId="0" fontId="0" fillId="0" borderId="0" xfId="0">
      <alignment vertical="center"/>
    </xf>
    <xf numFmtId="0" fontId="4" fillId="0" borderId="1" xfId="0" applyFont="1" applyBorder="1" applyAlignment="1">
      <alignment horizontal="center" vertical="center" shrinkToFit="1"/>
    </xf>
    <xf numFmtId="0" fontId="6" fillId="0" borderId="0" xfId="0" applyFont="1">
      <alignment vertical="center"/>
    </xf>
    <xf numFmtId="0" fontId="0" fillId="0" borderId="75" xfId="0" applyBorder="1" applyAlignment="1">
      <alignment vertical="center" wrapText="1"/>
    </xf>
    <xf numFmtId="0" fontId="0" fillId="0" borderId="74" xfId="0" applyBorder="1" applyAlignment="1">
      <alignment vertical="center" wrapText="1"/>
    </xf>
    <xf numFmtId="0" fontId="0" fillId="0" borderId="74" xfId="0" applyBorder="1">
      <alignment vertical="center"/>
    </xf>
    <xf numFmtId="0" fontId="3" fillId="0" borderId="0" xfId="0" applyFont="1">
      <alignment vertical="center"/>
    </xf>
    <xf numFmtId="49" fontId="6" fillId="0" borderId="0" xfId="0" applyNumberFormat="1" applyFont="1" applyAlignment="1">
      <alignment horizontal="right" vertical="center"/>
    </xf>
    <xf numFmtId="0" fontId="6" fillId="0" borderId="0" xfId="0" applyFont="1" applyAlignment="1">
      <alignment horizontal="left" vertical="center" indent="1"/>
    </xf>
    <xf numFmtId="49" fontId="6" fillId="0" borderId="0" xfId="0" applyNumberFormat="1" applyFont="1">
      <alignment vertical="center"/>
    </xf>
    <xf numFmtId="0" fontId="6" fillId="0" borderId="0" xfId="0" applyFont="1" applyAlignment="1">
      <alignment horizontal="center" vertical="center"/>
    </xf>
    <xf numFmtId="0" fontId="14" fillId="0" borderId="0" xfId="0" applyFont="1" applyAlignment="1">
      <alignment horizontal="left" vertical="center" indent="1"/>
    </xf>
    <xf numFmtId="0" fontId="14" fillId="0" borderId="0" xfId="0" applyFont="1">
      <alignment vertical="center"/>
    </xf>
    <xf numFmtId="0" fontId="19" fillId="0" borderId="0" xfId="0" applyFo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20" fillId="0" borderId="0" xfId="0" applyFont="1">
      <alignment vertical="center"/>
    </xf>
    <xf numFmtId="0" fontId="16" fillId="0" borderId="0" xfId="0" applyFont="1">
      <alignment vertical="center"/>
    </xf>
    <xf numFmtId="0" fontId="6" fillId="2" borderId="0" xfId="0" applyFont="1" applyFill="1" applyAlignment="1" applyProtection="1">
      <alignment horizontal="right" vertical="center"/>
      <protection locked="0"/>
    </xf>
    <xf numFmtId="49" fontId="7" fillId="0" borderId="0" xfId="0" applyNumberFormat="1" applyFont="1">
      <alignment vertical="center"/>
    </xf>
    <xf numFmtId="0" fontId="7" fillId="0" borderId="0" xfId="0" applyFont="1">
      <alignment vertical="center"/>
    </xf>
    <xf numFmtId="0" fontId="4" fillId="0" borderId="1" xfId="0" applyFont="1" applyBorder="1" applyAlignment="1">
      <alignment horizontal="center" vertical="center"/>
    </xf>
    <xf numFmtId="0" fontId="18" fillId="0" borderId="0" xfId="0" applyFont="1">
      <alignment vertical="center"/>
    </xf>
    <xf numFmtId="49" fontId="7" fillId="0" borderId="0" xfId="0" applyNumberFormat="1" applyFont="1" applyAlignment="1">
      <alignment horizontal="right" vertical="center"/>
    </xf>
    <xf numFmtId="176" fontId="13" fillId="0" borderId="0" xfId="0" applyNumberFormat="1" applyFont="1" applyAlignment="1">
      <alignment vertical="center" shrinkToFit="1"/>
    </xf>
    <xf numFmtId="0" fontId="12" fillId="0" borderId="0" xfId="0" applyFont="1">
      <alignment vertical="center"/>
    </xf>
    <xf numFmtId="0" fontId="0" fillId="0" borderId="74"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0" xfId="0" applyAlignment="1">
      <alignment horizontal="center" vertical="center"/>
    </xf>
    <xf numFmtId="0" fontId="0" fillId="0" borderId="76" xfId="0" applyBorder="1">
      <alignment vertical="center"/>
    </xf>
    <xf numFmtId="0" fontId="7" fillId="0" borderId="68" xfId="0" applyFont="1" applyBorder="1" applyAlignment="1">
      <alignment horizontal="center" vertical="top"/>
    </xf>
    <xf numFmtId="0" fontId="7" fillId="0" borderId="68" xfId="0" applyFont="1" applyBorder="1" applyAlignment="1">
      <alignment horizontal="center" vertical="center" wrapText="1"/>
    </xf>
    <xf numFmtId="0" fontId="7" fillId="0" borderId="68" xfId="0" applyFont="1" applyBorder="1" applyAlignment="1">
      <alignment horizontal="right" vertical="center" wrapText="1"/>
    </xf>
    <xf numFmtId="0" fontId="6" fillId="0" borderId="68" xfId="0" applyFont="1" applyBorder="1">
      <alignment vertical="center"/>
    </xf>
    <xf numFmtId="0" fontId="6" fillId="0" borderId="69" xfId="0" applyFont="1" applyBorder="1">
      <alignment vertical="center"/>
    </xf>
    <xf numFmtId="49" fontId="6" fillId="0" borderId="0" xfId="0" applyNumberFormat="1" applyFont="1" applyAlignment="1">
      <alignment horizontal="center" vertical="center"/>
    </xf>
    <xf numFmtId="0" fontId="22" fillId="0" borderId="0" xfId="0" applyFont="1" applyAlignment="1">
      <alignment horizontal="left" vertical="center"/>
    </xf>
    <xf numFmtId="0" fontId="7" fillId="0" borderId="0" xfId="0" applyFont="1" applyAlignment="1">
      <alignment horizontal="left" vertical="center" indent="1"/>
    </xf>
    <xf numFmtId="0" fontId="7" fillId="0" borderId="0" xfId="0" applyFont="1" applyAlignment="1">
      <alignment horizontal="right" vertical="center" indent="1"/>
    </xf>
    <xf numFmtId="49" fontId="7" fillId="0" borderId="0" xfId="0" applyNumberFormat="1" applyFont="1" applyAlignment="1">
      <alignment horizontal="center" vertical="center"/>
    </xf>
    <xf numFmtId="0" fontId="4" fillId="0" borderId="0" xfId="0" applyFont="1">
      <alignment vertical="center"/>
    </xf>
    <xf numFmtId="176" fontId="13" fillId="0" borderId="0" xfId="0" applyNumberFormat="1" applyFont="1">
      <alignment vertical="center"/>
    </xf>
    <xf numFmtId="0" fontId="17" fillId="0" borderId="0" xfId="0" applyFont="1" applyAlignment="1">
      <alignment textRotation="255"/>
    </xf>
    <xf numFmtId="176" fontId="3" fillId="2" borderId="14" xfId="1" applyNumberFormat="1" applyFont="1" applyFill="1" applyBorder="1" applyAlignment="1" applyProtection="1">
      <alignment vertical="center" shrinkToFit="1"/>
      <protection locked="0"/>
    </xf>
    <xf numFmtId="176" fontId="3" fillId="2" borderId="14" xfId="0" applyNumberFormat="1" applyFont="1" applyFill="1" applyBorder="1" applyAlignment="1" applyProtection="1">
      <alignment vertical="center" shrinkToFit="1"/>
      <protection locked="0"/>
    </xf>
    <xf numFmtId="176" fontId="8" fillId="2" borderId="14" xfId="1" applyNumberFormat="1"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5" fillId="2" borderId="1"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4" fillId="2" borderId="1" xfId="0" applyFont="1" applyFill="1" applyBorder="1" applyAlignment="1" applyProtection="1">
      <alignment horizontal="left" vertical="center" shrinkToFit="1"/>
      <protection locked="0"/>
    </xf>
    <xf numFmtId="0" fontId="5" fillId="2" borderId="1" xfId="0" applyFont="1" applyFill="1" applyBorder="1" applyAlignment="1" applyProtection="1">
      <alignment vertical="center" wrapText="1" shrinkToFit="1"/>
      <protection locked="0"/>
    </xf>
    <xf numFmtId="56" fontId="5" fillId="2" borderId="6" xfId="0" applyNumberFormat="1" applyFont="1" applyFill="1" applyBorder="1" applyAlignment="1" applyProtection="1">
      <alignment horizontal="left" vertical="center" wrapText="1" shrinkToFit="1"/>
      <protection locked="0"/>
    </xf>
    <xf numFmtId="0" fontId="5" fillId="2" borderId="1"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vertical="center" shrinkToFit="1"/>
      <protection locked="0"/>
    </xf>
    <xf numFmtId="0" fontId="9" fillId="2" borderId="1" xfId="0" applyFont="1" applyFill="1" applyBorder="1" applyAlignment="1" applyProtection="1">
      <alignment horizontal="left" vertical="center" shrinkToFit="1"/>
      <protection locked="0"/>
    </xf>
    <xf numFmtId="0" fontId="15" fillId="2" borderId="1" xfId="0" applyFont="1" applyFill="1" applyBorder="1" applyAlignment="1" applyProtection="1">
      <alignment vertical="center" wrapText="1"/>
      <protection locked="0"/>
    </xf>
    <xf numFmtId="0" fontId="15" fillId="2" borderId="6" xfId="0" applyFont="1" applyFill="1" applyBorder="1" applyAlignment="1" applyProtection="1">
      <alignment vertical="center" wrapText="1"/>
      <protection locked="0"/>
    </xf>
    <xf numFmtId="0" fontId="9" fillId="2" borderId="1" xfId="0" applyFont="1" applyFill="1" applyBorder="1" applyAlignment="1" applyProtection="1">
      <alignment horizontal="distributed" vertical="center" shrinkToFit="1"/>
      <protection locked="0"/>
    </xf>
    <xf numFmtId="0" fontId="5" fillId="2" borderId="6"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shrinkToFit="1"/>
      <protection locked="0"/>
    </xf>
    <xf numFmtId="0" fontId="4" fillId="0" borderId="15" xfId="0" applyFont="1" applyBorder="1" applyAlignment="1">
      <alignment horizontal="center" vertical="top"/>
    </xf>
    <xf numFmtId="0" fontId="3" fillId="0" borderId="15" xfId="0" applyFont="1" applyBorder="1">
      <alignment vertical="center"/>
    </xf>
    <xf numFmtId="0" fontId="4" fillId="0" borderId="1" xfId="0" applyFont="1" applyBorder="1" applyAlignment="1">
      <alignment horizontal="distributed" vertical="center"/>
    </xf>
    <xf numFmtId="176" fontId="3" fillId="0" borderId="14" xfId="1" applyNumberFormat="1" applyFont="1" applyFill="1" applyBorder="1" applyAlignment="1" applyProtection="1">
      <alignment vertical="center" shrinkToFit="1"/>
    </xf>
    <xf numFmtId="0" fontId="3" fillId="0" borderId="1" xfId="0" applyFont="1" applyBorder="1">
      <alignment vertical="center"/>
    </xf>
    <xf numFmtId="0" fontId="3" fillId="0" borderId="6" xfId="0" applyFont="1" applyBorder="1">
      <alignment vertical="center"/>
    </xf>
    <xf numFmtId="0" fontId="5" fillId="0" borderId="1" xfId="0" applyFont="1" applyBorder="1" applyAlignment="1">
      <alignment horizontal="center" vertical="center" shrinkToFit="1"/>
    </xf>
    <xf numFmtId="0" fontId="4" fillId="0" borderId="15" xfId="0" applyFont="1" applyBorder="1">
      <alignment vertical="center"/>
    </xf>
    <xf numFmtId="0" fontId="4" fillId="0" borderId="2" xfId="0" applyFont="1" applyBorder="1" applyAlignment="1">
      <alignment horizontal="center" vertical="center"/>
    </xf>
    <xf numFmtId="0" fontId="4" fillId="0" borderId="16" xfId="0" applyFont="1" applyBorder="1">
      <alignment vertical="center"/>
    </xf>
    <xf numFmtId="0" fontId="3" fillId="0" borderId="2" xfId="0" applyFont="1" applyBorder="1">
      <alignment vertical="center"/>
    </xf>
    <xf numFmtId="0" fontId="3" fillId="0" borderId="7" xfId="0" applyFont="1" applyBorder="1">
      <alignment vertical="center"/>
    </xf>
    <xf numFmtId="0" fontId="4" fillId="0" borderId="11" xfId="0" applyFont="1" applyBorder="1" applyAlignment="1">
      <alignment horizontal="distributed" vertical="center"/>
    </xf>
    <xf numFmtId="176" fontId="3" fillId="0" borderId="20" xfId="1" applyNumberFormat="1" applyFont="1" applyFill="1" applyBorder="1" applyAlignment="1" applyProtection="1">
      <alignment vertical="center" shrinkToFit="1"/>
    </xf>
    <xf numFmtId="0" fontId="4" fillId="0" borderId="43" xfId="0" applyFont="1" applyBorder="1" applyAlignment="1">
      <alignment horizontal="center" vertical="top"/>
    </xf>
    <xf numFmtId="0" fontId="3" fillId="0" borderId="11" xfId="0" applyFont="1" applyBorder="1">
      <alignment vertical="center"/>
    </xf>
    <xf numFmtId="0" fontId="3" fillId="0" borderId="12" xfId="0" applyFont="1" applyBorder="1">
      <alignment vertical="center"/>
    </xf>
    <xf numFmtId="0" fontId="4" fillId="0" borderId="3" xfId="0" applyFont="1" applyBorder="1" applyAlignment="1">
      <alignment horizontal="center" vertical="center"/>
    </xf>
    <xf numFmtId="176" fontId="3" fillId="0" borderId="21" xfId="0" applyNumberFormat="1" applyFont="1" applyBorder="1" applyAlignment="1">
      <alignment vertical="center" shrinkToFit="1"/>
    </xf>
    <xf numFmtId="0" fontId="3" fillId="0" borderId="3" xfId="0" applyFont="1" applyBorder="1">
      <alignment vertical="center"/>
    </xf>
    <xf numFmtId="0" fontId="3" fillId="0" borderId="13" xfId="0" applyFont="1" applyBorder="1">
      <alignment vertical="center"/>
    </xf>
    <xf numFmtId="0" fontId="4" fillId="0" borderId="9" xfId="0" applyFont="1" applyBorder="1" applyAlignment="1">
      <alignment horizontal="distributed" vertical="center"/>
    </xf>
    <xf numFmtId="176" fontId="3" fillId="0" borderId="22" xfId="1" applyNumberFormat="1" applyFont="1" applyFill="1" applyBorder="1" applyAlignment="1" applyProtection="1">
      <alignment vertical="center" shrinkToFit="1"/>
    </xf>
    <xf numFmtId="0" fontId="3" fillId="0" borderId="9" xfId="0" applyFont="1" applyBorder="1">
      <alignment vertical="center"/>
    </xf>
    <xf numFmtId="0" fontId="3" fillId="0" borderId="10" xfId="0" applyFont="1" applyBorder="1">
      <alignment vertical="center"/>
    </xf>
    <xf numFmtId="0" fontId="4" fillId="0" borderId="2" xfId="0" applyFont="1" applyBorder="1" applyAlignment="1">
      <alignment horizontal="distributed" vertical="center"/>
    </xf>
    <xf numFmtId="176" fontId="3" fillId="0" borderId="18" xfId="1" applyNumberFormat="1" applyFont="1" applyFill="1" applyBorder="1" applyAlignment="1" applyProtection="1">
      <alignment vertical="center" shrinkToFit="1"/>
    </xf>
    <xf numFmtId="0" fontId="3" fillId="0" borderId="17" xfId="0" applyFont="1" applyBorder="1">
      <alignment vertical="center"/>
    </xf>
    <xf numFmtId="0" fontId="5" fillId="0" borderId="7" xfId="0" applyFont="1" applyBorder="1" applyAlignment="1">
      <alignment horizontal="right" vertical="center"/>
    </xf>
    <xf numFmtId="0" fontId="4" fillId="0" borderId="36" xfId="0" applyFont="1" applyBorder="1" applyAlignment="1">
      <alignment horizontal="left" vertical="center" indent="1"/>
    </xf>
    <xf numFmtId="0" fontId="4" fillId="0" borderId="38" xfId="0" applyFont="1" applyBorder="1" applyAlignment="1">
      <alignment horizontal="left" vertical="center" indent="1"/>
    </xf>
    <xf numFmtId="38" fontId="7" fillId="2" borderId="35" xfId="1" applyFont="1" applyFill="1" applyBorder="1" applyAlignment="1" applyProtection="1">
      <alignment horizontal="right" vertical="center"/>
      <protection locked="0"/>
    </xf>
    <xf numFmtId="38" fontId="7" fillId="2" borderId="37" xfId="1" applyFont="1" applyFill="1" applyBorder="1" applyAlignment="1" applyProtection="1">
      <alignment horizontal="right" vertical="center"/>
      <protection locked="0"/>
    </xf>
    <xf numFmtId="0" fontId="5" fillId="2" borderId="1" xfId="0" applyFont="1" applyFill="1" applyBorder="1" applyAlignment="1" applyProtection="1">
      <alignment horizontal="left" vertical="center" wrapText="1"/>
      <protection locked="0"/>
    </xf>
    <xf numFmtId="56" fontId="5" fillId="2" borderId="6" xfId="0" applyNumberFormat="1" applyFont="1" applyFill="1" applyBorder="1" applyAlignment="1" applyProtection="1">
      <alignment vertical="center" wrapText="1" shrinkToFit="1"/>
      <protection locked="0"/>
    </xf>
    <xf numFmtId="0" fontId="4" fillId="2" borderId="9" xfId="0" applyFont="1" applyFill="1" applyBorder="1" applyAlignment="1" applyProtection="1">
      <alignment vertical="center" wrapText="1"/>
      <protection locked="0"/>
    </xf>
    <xf numFmtId="0" fontId="4" fillId="2" borderId="9" xfId="0" applyFont="1" applyFill="1" applyBorder="1" applyAlignment="1" applyProtection="1">
      <alignment vertical="center" wrapText="1" shrinkToFit="1"/>
      <protection locked="0"/>
    </xf>
    <xf numFmtId="0" fontId="4" fillId="2" borderId="9" xfId="0" applyFont="1" applyFill="1" applyBorder="1" applyProtection="1">
      <alignment vertical="center"/>
      <protection locked="0"/>
    </xf>
    <xf numFmtId="0" fontId="5" fillId="2" borderId="9"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4" fillId="2" borderId="1" xfId="0" applyFont="1" applyFill="1" applyBorder="1" applyAlignment="1" applyProtection="1">
      <alignment horizontal="distributed" vertical="center" wrapText="1" shrinkToFit="1"/>
      <protection locked="0"/>
    </xf>
    <xf numFmtId="0" fontId="4" fillId="2" borderId="1" xfId="0" applyFont="1" applyFill="1" applyBorder="1" applyAlignment="1" applyProtection="1">
      <alignment vertical="center" wrapText="1" shrinkToFi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distributed" vertical="center" wrapText="1"/>
      <protection locked="0"/>
    </xf>
    <xf numFmtId="0" fontId="4" fillId="2" borderId="30" xfId="0" applyFont="1" applyFill="1" applyBorder="1" applyAlignment="1" applyProtection="1">
      <alignment horizontal="distributed" vertical="center" wrapText="1"/>
      <protection locked="0"/>
    </xf>
    <xf numFmtId="0" fontId="4" fillId="2" borderId="1"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shrinkToFit="1"/>
      <protection locked="0"/>
    </xf>
    <xf numFmtId="176" fontId="3" fillId="0" borderId="14" xfId="0" applyNumberFormat="1" applyFont="1" applyBorder="1" applyAlignment="1">
      <alignment vertical="center" shrinkToFit="1"/>
    </xf>
    <xf numFmtId="176" fontId="3" fillId="2" borderId="18" xfId="1" applyNumberFormat="1" applyFont="1" applyFill="1" applyBorder="1" applyAlignment="1" applyProtection="1">
      <alignment vertical="center" shrinkToFit="1"/>
      <protection locked="0"/>
    </xf>
    <xf numFmtId="176" fontId="3" fillId="2" borderId="18" xfId="0" applyNumberFormat="1" applyFont="1" applyFill="1" applyBorder="1" applyAlignment="1" applyProtection="1">
      <alignment vertical="center" shrinkToFit="1"/>
      <protection locked="0"/>
    </xf>
    <xf numFmtId="0" fontId="4" fillId="2" borderId="1" xfId="0" applyFont="1" applyFill="1" applyBorder="1" applyAlignment="1" applyProtection="1">
      <alignment horizontal="left" vertical="center" wrapText="1" shrinkToFi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vertical="center" wrapText="1" shrinkToFit="1"/>
      <protection locked="0"/>
    </xf>
    <xf numFmtId="0" fontId="4" fillId="2" borderId="2"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distributed" vertical="center" wrapText="1"/>
      <protection locked="0"/>
    </xf>
    <xf numFmtId="0" fontId="4" fillId="2" borderId="9" xfId="0" applyFont="1" applyFill="1" applyBorder="1" applyAlignment="1" applyProtection="1">
      <alignment horizontal="left" vertical="center" wrapText="1" shrinkToFit="1"/>
      <protection locked="0"/>
    </xf>
    <xf numFmtId="0" fontId="4" fillId="2" borderId="9" xfId="0" applyFont="1" applyFill="1" applyBorder="1" applyAlignment="1" applyProtection="1">
      <alignment horizontal="left" vertical="center" wrapText="1"/>
      <protection locked="0"/>
    </xf>
    <xf numFmtId="0" fontId="5" fillId="2" borderId="9" xfId="0" applyFont="1" applyFill="1" applyBorder="1" applyAlignment="1" applyProtection="1">
      <alignment horizontal="left" vertical="center" wrapText="1" shrinkToFit="1"/>
      <protection locked="0"/>
    </xf>
    <xf numFmtId="56" fontId="5" fillId="2" borderId="10" xfId="0" applyNumberFormat="1" applyFont="1" applyFill="1" applyBorder="1" applyAlignment="1" applyProtection="1">
      <alignment horizontal="left" vertical="center" wrapText="1" shrinkToFit="1"/>
      <protection locked="0"/>
    </xf>
    <xf numFmtId="0" fontId="4" fillId="2" borderId="9" xfId="0" applyFont="1" applyFill="1" applyBorder="1" applyAlignment="1" applyProtection="1">
      <alignment vertical="center" shrinkToFit="1"/>
      <protection locked="0"/>
    </xf>
    <xf numFmtId="0" fontId="4" fillId="2" borderId="9" xfId="0" applyFont="1" applyFill="1" applyBorder="1" applyAlignment="1" applyProtection="1">
      <alignment horizontal="center" vertical="center" shrinkToFit="1"/>
      <protection locked="0"/>
    </xf>
    <xf numFmtId="0" fontId="5" fillId="2" borderId="9" xfId="0" applyFont="1" applyFill="1" applyBorder="1" applyAlignment="1" applyProtection="1">
      <alignment vertical="center" wrapText="1" shrinkToFit="1"/>
      <protection locked="0"/>
    </xf>
    <xf numFmtId="176" fontId="3" fillId="2" borderId="22" xfId="0" applyNumberFormat="1" applyFont="1" applyFill="1" applyBorder="1" applyAlignment="1" applyProtection="1">
      <alignment vertical="center" shrinkToFit="1"/>
      <protection locked="0"/>
    </xf>
    <xf numFmtId="0" fontId="4" fillId="2" borderId="9" xfId="0" applyFont="1" applyFill="1" applyBorder="1" applyAlignment="1" applyProtection="1">
      <alignment horizontal="left" vertical="center" shrinkToFit="1"/>
      <protection locked="0"/>
    </xf>
    <xf numFmtId="56" fontId="4" fillId="2" borderId="10" xfId="0" applyNumberFormat="1" applyFont="1" applyFill="1" applyBorder="1" applyAlignment="1" applyProtection="1">
      <alignment horizontal="left" vertical="center" wrapText="1" shrinkToFit="1"/>
      <protection locked="0"/>
    </xf>
    <xf numFmtId="0" fontId="4" fillId="2" borderId="6" xfId="0" applyFont="1" applyFill="1" applyBorder="1" applyAlignment="1" applyProtection="1">
      <alignment horizontal="left" vertical="center" wrapText="1"/>
      <protection locked="0"/>
    </xf>
    <xf numFmtId="0" fontId="4" fillId="2" borderId="10"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shrinkToFit="1"/>
      <protection locked="0"/>
    </xf>
    <xf numFmtId="56" fontId="4" fillId="2" borderId="10" xfId="0" applyNumberFormat="1" applyFont="1" applyFill="1" applyBorder="1" applyAlignment="1" applyProtection="1">
      <alignment vertical="center" wrapText="1" shrinkToFit="1"/>
      <protection locked="0"/>
    </xf>
    <xf numFmtId="0" fontId="4" fillId="2" borderId="6" xfId="0" applyFont="1" applyFill="1" applyBorder="1" applyAlignment="1" applyProtection="1">
      <alignment vertical="center" wrapText="1"/>
      <protection locked="0"/>
    </xf>
    <xf numFmtId="0" fontId="5" fillId="2" borderId="30" xfId="0" applyFont="1" applyFill="1" applyBorder="1" applyAlignment="1" applyProtection="1">
      <alignment vertical="center" wrapText="1" shrinkToFit="1"/>
      <protection locked="0"/>
    </xf>
    <xf numFmtId="0" fontId="5" fillId="2" borderId="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shrinkToFit="1"/>
      <protection locked="0"/>
    </xf>
    <xf numFmtId="176" fontId="3" fillId="2" borderId="14" xfId="1" applyNumberFormat="1" applyFont="1" applyFill="1" applyBorder="1" applyProtection="1">
      <alignment vertical="center"/>
      <protection locked="0"/>
    </xf>
    <xf numFmtId="56" fontId="4" fillId="2" borderId="6" xfId="0" applyNumberFormat="1"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shrinkToFit="1"/>
      <protection locked="0"/>
    </xf>
    <xf numFmtId="0" fontId="9" fillId="2" borderId="1"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176" fontId="3" fillId="2" borderId="14" xfId="0" applyNumberFormat="1" applyFont="1" applyFill="1" applyBorder="1" applyProtection="1">
      <alignment vertical="center"/>
      <protection locked="0"/>
    </xf>
    <xf numFmtId="0" fontId="4" fillId="2" borderId="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distributed" vertical="center" wrapText="1" shrinkToFit="1"/>
      <protection locked="0"/>
    </xf>
    <xf numFmtId="0" fontId="4" fillId="0" borderId="14" xfId="0" applyFont="1" applyBorder="1" applyAlignment="1">
      <alignment horizontal="center" vertical="center"/>
    </xf>
    <xf numFmtId="0" fontId="10" fillId="0" borderId="1" xfId="0" applyFont="1" applyBorder="1" applyAlignment="1">
      <alignment horizontal="distributed" vertical="center" wrapText="1"/>
    </xf>
    <xf numFmtId="0" fontId="3" fillId="0" borderId="1" xfId="0" applyFont="1" applyBorder="1" applyAlignment="1">
      <alignment horizontal="center" vertical="center"/>
    </xf>
    <xf numFmtId="0" fontId="3" fillId="0" borderId="14" xfId="0" applyFont="1" applyBorder="1">
      <alignment vertical="center"/>
    </xf>
    <xf numFmtId="0" fontId="3" fillId="0" borderId="30" xfId="0" applyFont="1" applyBorder="1">
      <alignment vertical="center"/>
    </xf>
    <xf numFmtId="0" fontId="3" fillId="0" borderId="54" xfId="0" applyFont="1" applyBorder="1">
      <alignment vertical="center"/>
    </xf>
    <xf numFmtId="0" fontId="10" fillId="0" borderId="1" xfId="0" applyFont="1" applyBorder="1" applyAlignment="1">
      <alignment horizontal="distributed" vertical="center" wrapText="1" shrinkToFit="1"/>
    </xf>
    <xf numFmtId="0" fontId="3" fillId="0" borderId="2" xfId="0" applyFont="1" applyBorder="1" applyAlignment="1">
      <alignment horizontal="center" vertical="center"/>
    </xf>
    <xf numFmtId="0" fontId="3" fillId="0" borderId="18" xfId="0" applyFont="1" applyBorder="1">
      <alignment vertical="center"/>
    </xf>
    <xf numFmtId="0" fontId="3" fillId="0" borderId="44" xfId="0" applyFont="1" applyBorder="1">
      <alignment vertical="center"/>
    </xf>
    <xf numFmtId="0" fontId="3" fillId="0" borderId="55" xfId="0" applyFont="1" applyBorder="1">
      <alignment vertical="center"/>
    </xf>
    <xf numFmtId="0" fontId="10" fillId="0" borderId="11" xfId="0" applyFont="1" applyBorder="1" applyAlignment="1">
      <alignment horizontal="distributed" vertical="center" wrapText="1"/>
    </xf>
    <xf numFmtId="176" fontId="3" fillId="0" borderId="20" xfId="0" applyNumberFormat="1" applyFont="1" applyBorder="1" applyAlignment="1">
      <alignment vertical="center" shrinkToFit="1"/>
    </xf>
    <xf numFmtId="0" fontId="3" fillId="0" borderId="11" xfId="0" applyFont="1" applyBorder="1" applyAlignment="1">
      <alignment horizontal="center" vertical="center"/>
    </xf>
    <xf numFmtId="0" fontId="3" fillId="0" borderId="20" xfId="0" applyFont="1" applyBorder="1">
      <alignment vertical="center"/>
    </xf>
    <xf numFmtId="0" fontId="3" fillId="0" borderId="47" xfId="0" applyFont="1" applyBorder="1">
      <alignment vertical="center"/>
    </xf>
    <xf numFmtId="0" fontId="3" fillId="0" borderId="56" xfId="0" applyFont="1" applyBorder="1">
      <alignment vertical="center"/>
    </xf>
    <xf numFmtId="0" fontId="3" fillId="0" borderId="3" xfId="0" applyFont="1" applyBorder="1" applyAlignment="1">
      <alignment horizontal="center" vertical="center"/>
    </xf>
    <xf numFmtId="0" fontId="3" fillId="0" borderId="21" xfId="0" applyFont="1" applyBorder="1">
      <alignment vertical="center"/>
    </xf>
    <xf numFmtId="0" fontId="3" fillId="0" borderId="48" xfId="0" applyFont="1" applyBorder="1">
      <alignment vertical="center"/>
    </xf>
    <xf numFmtId="0" fontId="3" fillId="0" borderId="57" xfId="0" applyFont="1" applyBorder="1">
      <alignment vertical="center"/>
    </xf>
    <xf numFmtId="0" fontId="10" fillId="0" borderId="9" xfId="0" applyFont="1" applyBorder="1" applyAlignment="1">
      <alignment horizontal="distributed" vertical="center" wrapText="1"/>
    </xf>
    <xf numFmtId="0" fontId="3" fillId="0" borderId="9" xfId="0" applyFont="1" applyBorder="1" applyAlignment="1">
      <alignment horizontal="center" vertical="center"/>
    </xf>
    <xf numFmtId="0" fontId="3" fillId="0" borderId="22" xfId="0" applyFont="1" applyBorder="1">
      <alignment vertical="center"/>
    </xf>
    <xf numFmtId="0" fontId="3" fillId="0" borderId="49" xfId="0" applyFont="1" applyBorder="1">
      <alignment vertical="center"/>
    </xf>
    <xf numFmtId="0" fontId="3" fillId="0" borderId="53" xfId="0" applyFont="1" applyBorder="1">
      <alignment vertical="center"/>
    </xf>
    <xf numFmtId="0" fontId="3" fillId="0" borderId="37" xfId="0" applyFont="1" applyBorder="1">
      <alignment vertical="center"/>
    </xf>
    <xf numFmtId="0" fontId="3" fillId="0" borderId="38" xfId="0" applyFont="1" applyBorder="1">
      <alignment vertical="center"/>
    </xf>
    <xf numFmtId="176" fontId="3" fillId="0" borderId="30" xfId="1" applyNumberFormat="1" applyFont="1" applyFill="1" applyBorder="1" applyAlignment="1" applyProtection="1">
      <alignment horizontal="center" vertical="center"/>
    </xf>
    <xf numFmtId="176" fontId="3" fillId="0" borderId="51" xfId="1" applyNumberFormat="1" applyFont="1" applyFill="1" applyBorder="1" applyAlignment="1" applyProtection="1">
      <alignment vertical="center"/>
    </xf>
    <xf numFmtId="38" fontId="3" fillId="0" borderId="54" xfId="1" applyFont="1" applyFill="1" applyBorder="1" applyAlignment="1" applyProtection="1">
      <alignment vertical="center"/>
    </xf>
    <xf numFmtId="0" fontId="7" fillId="0" borderId="0" xfId="0" applyFont="1" applyAlignment="1">
      <alignment horizontal="left" vertical="center"/>
    </xf>
    <xf numFmtId="0" fontId="7" fillId="0" borderId="0" xfId="0" applyFont="1" applyAlignment="1">
      <alignment horizontal="right"/>
    </xf>
    <xf numFmtId="0" fontId="7" fillId="0" borderId="0" xfId="0" applyFont="1" applyAlignment="1">
      <alignment horizontal="center" vertical="center" wrapText="1"/>
    </xf>
    <xf numFmtId="0" fontId="6" fillId="0" borderId="0" xfId="0" applyFont="1" applyAlignment="1">
      <alignment vertical="center" wrapText="1"/>
    </xf>
    <xf numFmtId="49" fontId="5" fillId="0" borderId="0" xfId="0" applyNumberFormat="1" applyFont="1" applyAlignment="1">
      <alignment horizontal="center" vertical="center"/>
    </xf>
    <xf numFmtId="49" fontId="5" fillId="0" borderId="0" xfId="0" applyNumberFormat="1" applyFont="1">
      <alignment vertical="center"/>
    </xf>
    <xf numFmtId="0" fontId="5" fillId="0" borderId="0" xfId="0" applyFont="1">
      <alignment vertical="center"/>
    </xf>
    <xf numFmtId="176" fontId="3" fillId="2" borderId="14" xfId="1" applyNumberFormat="1" applyFont="1" applyFill="1" applyBorder="1" applyAlignment="1" applyProtection="1">
      <alignment vertical="center"/>
      <protection locked="0"/>
    </xf>
    <xf numFmtId="182" fontId="3" fillId="2" borderId="14" xfId="1" applyNumberFormat="1" applyFont="1" applyFill="1" applyBorder="1" applyAlignment="1" applyProtection="1">
      <alignment vertical="center"/>
      <protection locked="0"/>
    </xf>
    <xf numFmtId="181" fontId="3" fillId="2" borderId="14" xfId="1" applyNumberFormat="1" applyFont="1" applyFill="1" applyBorder="1" applyAlignment="1" applyProtection="1">
      <alignment vertical="center"/>
      <protection locked="0"/>
    </xf>
    <xf numFmtId="0" fontId="7" fillId="2" borderId="0" xfId="0" applyFont="1" applyFill="1" applyAlignment="1" applyProtection="1">
      <alignment horizontal="right"/>
      <protection locked="0"/>
    </xf>
    <xf numFmtId="0" fontId="4" fillId="2" borderId="0" xfId="0" applyFont="1" applyFill="1" applyAlignment="1" applyProtection="1">
      <alignment horizontal="center" vertical="center"/>
      <protection locked="0"/>
    </xf>
    <xf numFmtId="38" fontId="6" fillId="2" borderId="70" xfId="1" applyFont="1" applyFill="1" applyBorder="1" applyProtection="1">
      <alignment vertical="center"/>
      <protection locked="0"/>
    </xf>
    <xf numFmtId="3" fontId="6" fillId="2" borderId="70" xfId="0" applyNumberFormat="1" applyFont="1" applyFill="1" applyBorder="1" applyProtection="1">
      <alignment vertical="center"/>
      <protection locked="0"/>
    </xf>
    <xf numFmtId="38" fontId="6" fillId="2" borderId="67" xfId="1" applyFont="1" applyFill="1" applyBorder="1" applyProtection="1">
      <alignment vertical="center"/>
      <protection locked="0"/>
    </xf>
    <xf numFmtId="0" fontId="7" fillId="2" borderId="31" xfId="0" applyFont="1" applyFill="1" applyBorder="1" applyAlignment="1" applyProtection="1">
      <alignment horizontal="center" vertical="center"/>
      <protection locked="0"/>
    </xf>
    <xf numFmtId="0" fontId="7" fillId="2" borderId="31" xfId="0" applyFont="1" applyFill="1" applyBorder="1" applyAlignment="1" applyProtection="1">
      <alignment horizontal="left" vertical="center" wrapText="1"/>
      <protection locked="0"/>
    </xf>
    <xf numFmtId="0" fontId="7" fillId="2" borderId="63" xfId="0" applyFont="1" applyFill="1" applyBorder="1" applyAlignment="1" applyProtection="1">
      <alignment vertical="center" wrapText="1"/>
      <protection locked="0"/>
    </xf>
    <xf numFmtId="0" fontId="7" fillId="2" borderId="31" xfId="0" applyFont="1" applyFill="1" applyBorder="1" applyAlignment="1" applyProtection="1">
      <alignment horizontal="left" vertical="center"/>
      <protection locked="0"/>
    </xf>
    <xf numFmtId="0" fontId="7" fillId="2" borderId="63" xfId="0" applyFont="1" applyFill="1" applyBorder="1" applyAlignment="1" applyProtection="1">
      <alignment horizontal="left" vertical="center"/>
      <protection locked="0"/>
    </xf>
    <xf numFmtId="0" fontId="7" fillId="2" borderId="65" xfId="0" applyFont="1" applyFill="1" applyBorder="1" applyAlignment="1" applyProtection="1">
      <alignment horizontal="center" vertical="center"/>
      <protection locked="0"/>
    </xf>
    <xf numFmtId="0" fontId="7" fillId="2" borderId="65" xfId="0" applyFont="1" applyFill="1" applyBorder="1" applyAlignment="1" applyProtection="1">
      <alignment horizontal="left" vertical="center" wrapText="1"/>
      <protection locked="0"/>
    </xf>
    <xf numFmtId="0" fontId="7" fillId="2" borderId="66" xfId="0" applyFont="1" applyFill="1" applyBorder="1" applyAlignment="1" applyProtection="1">
      <alignment vertical="center" wrapText="1"/>
      <protection locked="0"/>
    </xf>
    <xf numFmtId="0" fontId="25" fillId="0" borderId="0" xfId="0" applyFont="1">
      <alignment vertical="center"/>
    </xf>
    <xf numFmtId="49" fontId="25" fillId="0" borderId="0" xfId="0" applyNumberFormat="1" applyFont="1">
      <alignment vertical="center"/>
    </xf>
    <xf numFmtId="0" fontId="25" fillId="0" borderId="0" xfId="0" quotePrefix="1" applyFont="1">
      <alignment vertical="center"/>
    </xf>
    <xf numFmtId="0" fontId="25" fillId="0" borderId="0" xfId="0" applyFont="1" applyAlignment="1">
      <alignment horizontal="left" vertical="center"/>
    </xf>
    <xf numFmtId="0" fontId="25" fillId="0" borderId="0" xfId="0" quotePrefix="1"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distributed" vertical="center"/>
    </xf>
    <xf numFmtId="0" fontId="25" fillId="0" borderId="0" xfId="0" quotePrefix="1" applyFont="1" applyAlignment="1">
      <alignment vertical="top"/>
    </xf>
    <xf numFmtId="0" fontId="25" fillId="0" borderId="0" xfId="0" applyFont="1" applyAlignment="1">
      <alignment vertical="top"/>
    </xf>
    <xf numFmtId="0" fontId="27" fillId="0" borderId="0" xfId="0" quotePrefix="1" applyFont="1" applyAlignment="1">
      <alignment horizontal="center" vertical="top"/>
    </xf>
    <xf numFmtId="0" fontId="27" fillId="0" borderId="0" xfId="0" applyFont="1" applyAlignment="1">
      <alignment vertical="top"/>
    </xf>
    <xf numFmtId="0" fontId="27" fillId="0" borderId="0" xfId="0" applyFont="1">
      <alignment vertical="center"/>
    </xf>
    <xf numFmtId="0" fontId="25" fillId="0" borderId="0" xfId="0" applyFont="1" applyAlignment="1">
      <alignment vertical="top" wrapText="1"/>
    </xf>
    <xf numFmtId="0" fontId="6" fillId="0" borderId="0" xfId="0" applyFont="1" applyAlignment="1" applyProtection="1">
      <alignment horizontal="right" vertical="center"/>
      <protection locked="0"/>
    </xf>
    <xf numFmtId="0" fontId="32" fillId="0" borderId="0" xfId="0" applyFont="1" applyAlignment="1" applyProtection="1">
      <alignment horizontal="left" vertical="center"/>
      <protection locked="0"/>
    </xf>
    <xf numFmtId="49" fontId="3" fillId="0" borderId="0" xfId="0" applyNumberFormat="1" applyFont="1">
      <alignment vertical="center"/>
    </xf>
    <xf numFmtId="0" fontId="7" fillId="0" borderId="0" xfId="0" applyFont="1" applyAlignment="1" applyProtection="1">
      <alignment horizontal="right"/>
      <protection locked="0"/>
    </xf>
    <xf numFmtId="0" fontId="19" fillId="0" borderId="0" xfId="0" applyFont="1" applyAlignment="1" applyProtection="1">
      <alignment horizontal="center"/>
      <protection locked="0"/>
    </xf>
    <xf numFmtId="0" fontId="7" fillId="0" borderId="0" xfId="0" applyFont="1" applyAlignment="1">
      <alignment horizontal="left"/>
    </xf>
    <xf numFmtId="0" fontId="19" fillId="2" borderId="0" xfId="0" applyFont="1" applyFill="1" applyAlignment="1" applyProtection="1">
      <alignment horizontal="center" vertical="center"/>
      <protection locked="0"/>
    </xf>
    <xf numFmtId="49" fontId="5" fillId="0" borderId="0" xfId="0" applyNumberFormat="1" applyFont="1" applyAlignment="1">
      <alignment horizontal="center" vertical="center" textRotation="255"/>
    </xf>
    <xf numFmtId="0" fontId="31" fillId="0" borderId="0" xfId="0" applyFont="1" applyAlignment="1">
      <alignment horizontal="right" vertical="center"/>
    </xf>
    <xf numFmtId="0" fontId="14" fillId="0" borderId="0" xfId="0" applyFont="1" applyAlignment="1">
      <alignment horizontal="left" vertical="center"/>
    </xf>
    <xf numFmtId="176" fontId="3" fillId="0" borderId="21" xfId="0" applyNumberFormat="1" applyFont="1" applyBorder="1" applyAlignment="1">
      <alignment horizontal="right" vertical="center" shrinkToFit="1"/>
    </xf>
    <xf numFmtId="176" fontId="3" fillId="3" borderId="14" xfId="1" applyNumberFormat="1" applyFont="1" applyFill="1" applyBorder="1" applyAlignment="1" applyProtection="1">
      <alignment vertical="center" shrinkToFit="1"/>
      <protection locked="0"/>
    </xf>
    <xf numFmtId="176" fontId="3" fillId="3" borderId="14" xfId="0" applyNumberFormat="1" applyFont="1" applyFill="1" applyBorder="1" applyAlignment="1" applyProtection="1">
      <alignment vertical="center" shrinkToFit="1"/>
      <protection locked="0"/>
    </xf>
    <xf numFmtId="176" fontId="8" fillId="3" borderId="14" xfId="1" applyNumberFormat="1" applyFont="1" applyFill="1" applyBorder="1" applyAlignment="1" applyProtection="1">
      <alignment vertical="center" shrinkToFit="1"/>
      <protection locked="0"/>
    </xf>
    <xf numFmtId="176" fontId="3" fillId="3" borderId="18" xfId="0" applyNumberFormat="1" applyFont="1" applyFill="1" applyBorder="1" applyAlignment="1" applyProtection="1">
      <alignment vertical="center" shrinkToFit="1"/>
      <protection locked="0"/>
    </xf>
    <xf numFmtId="0" fontId="4" fillId="3" borderId="1"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left" vertical="center" shrinkToFit="1"/>
      <protection locked="0"/>
    </xf>
    <xf numFmtId="0" fontId="5" fillId="3" borderId="1"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shrinkToFit="1"/>
      <protection locked="0"/>
    </xf>
    <xf numFmtId="0" fontId="9" fillId="3" borderId="1"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center" vertical="center" shrinkToFit="1"/>
      <protection locked="0"/>
    </xf>
    <xf numFmtId="0" fontId="4" fillId="3" borderId="2" xfId="0" applyFont="1" applyFill="1" applyBorder="1" applyAlignment="1" applyProtection="1">
      <alignment horizontal="left" vertical="center" shrinkToFit="1"/>
      <protection locked="0"/>
    </xf>
    <xf numFmtId="0" fontId="5" fillId="3" borderId="2" xfId="0" applyFont="1" applyFill="1" applyBorder="1" applyAlignment="1" applyProtection="1">
      <alignment horizontal="left" vertical="center" wrapText="1"/>
      <protection locked="0"/>
    </xf>
    <xf numFmtId="0" fontId="5" fillId="3" borderId="7" xfId="0" applyFont="1" applyFill="1" applyBorder="1" applyAlignment="1" applyProtection="1">
      <alignment horizontal="left" vertical="center" wrapText="1"/>
      <protection locked="0"/>
    </xf>
    <xf numFmtId="176" fontId="3" fillId="3" borderId="22" xfId="1" applyNumberFormat="1" applyFont="1" applyFill="1" applyBorder="1" applyAlignment="1" applyProtection="1">
      <alignment vertical="center" shrinkToFit="1"/>
      <protection locked="0"/>
    </xf>
    <xf numFmtId="180" fontId="3" fillId="3" borderId="14" xfId="0" applyNumberFormat="1" applyFont="1" applyFill="1" applyBorder="1" applyProtection="1">
      <alignment vertical="center"/>
      <protection locked="0"/>
    </xf>
    <xf numFmtId="176" fontId="3" fillId="3" borderId="22" xfId="0" applyNumberFormat="1" applyFont="1" applyFill="1" applyBorder="1" applyAlignment="1" applyProtection="1">
      <alignment vertical="center" shrinkToFit="1"/>
      <protection locked="0"/>
    </xf>
    <xf numFmtId="176" fontId="3" fillId="3" borderId="18" xfId="1" applyNumberFormat="1" applyFont="1" applyFill="1" applyBorder="1" applyAlignment="1" applyProtection="1">
      <alignment vertical="center" shrinkToFit="1"/>
      <protection locked="0"/>
    </xf>
    <xf numFmtId="0" fontId="5" fillId="3" borderId="1" xfId="0" applyFont="1" applyFill="1" applyBorder="1" applyAlignment="1" applyProtection="1">
      <alignment horizontal="left" vertical="center" wrapText="1" shrinkToFit="1"/>
      <protection locked="0"/>
    </xf>
    <xf numFmtId="56" fontId="5" fillId="3" borderId="6" xfId="0" applyNumberFormat="1" applyFont="1" applyFill="1" applyBorder="1" applyAlignment="1" applyProtection="1">
      <alignment horizontal="left" vertical="center" wrapText="1" shrinkToFit="1"/>
      <protection locked="0"/>
    </xf>
    <xf numFmtId="0" fontId="15" fillId="3" borderId="1" xfId="0" applyFont="1" applyFill="1" applyBorder="1" applyAlignment="1" applyProtection="1">
      <alignment horizontal="left" vertical="center" wrapText="1"/>
      <protection locked="0"/>
    </xf>
    <xf numFmtId="0" fontId="15" fillId="3" borderId="6"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shrinkToFit="1"/>
      <protection locked="0"/>
    </xf>
    <xf numFmtId="56" fontId="4" fillId="3" borderId="6" xfId="0" applyNumberFormat="1" applyFont="1" applyFill="1" applyBorder="1" applyAlignment="1" applyProtection="1">
      <alignment horizontal="left" vertical="center" wrapText="1" shrinkToFit="1"/>
      <protection locked="0"/>
    </xf>
    <xf numFmtId="0" fontId="4" fillId="3" borderId="6"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wrapText="1" shrinkToFit="1"/>
      <protection locked="0"/>
    </xf>
    <xf numFmtId="0" fontId="9" fillId="3" borderId="1" xfId="0" applyFont="1" applyFill="1" applyBorder="1" applyAlignment="1" applyProtection="1">
      <alignment horizontal="left" vertical="center" wrapText="1"/>
      <protection locked="0"/>
    </xf>
    <xf numFmtId="0" fontId="9" fillId="3" borderId="6"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shrinkToFit="1"/>
      <protection locked="0"/>
    </xf>
    <xf numFmtId="0" fontId="4" fillId="3" borderId="7"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distributed" vertical="center" wrapText="1"/>
      <protection locked="0"/>
    </xf>
    <xf numFmtId="0" fontId="4" fillId="3" borderId="9" xfId="0" applyFont="1" applyFill="1" applyBorder="1" applyAlignment="1" applyProtection="1">
      <alignment vertical="center" wrapText="1" shrinkToFit="1"/>
      <protection locked="0"/>
    </xf>
    <xf numFmtId="0" fontId="4" fillId="3" borderId="9" xfId="0" applyFont="1" applyFill="1" applyBorder="1" applyAlignment="1" applyProtection="1">
      <alignment horizontal="center" vertical="center" wrapText="1"/>
      <protection locked="0"/>
    </xf>
    <xf numFmtId="56" fontId="4" fillId="3" borderId="10" xfId="0" applyNumberFormat="1"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distributed" vertical="center" wrapText="1" shrinkToFit="1"/>
      <protection locked="0"/>
    </xf>
    <xf numFmtId="0" fontId="4" fillId="3" borderId="1" xfId="0" applyFont="1" applyFill="1" applyBorder="1" applyAlignment="1" applyProtection="1">
      <alignment vertical="center" wrapText="1" shrinkToFit="1"/>
      <protection locked="0"/>
    </xf>
    <xf numFmtId="0" fontId="4"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vertical="center" wrapText="1"/>
      <protection locked="0"/>
    </xf>
    <xf numFmtId="0" fontId="4" fillId="3" borderId="6" xfId="0" applyFont="1" applyFill="1" applyBorder="1" applyAlignment="1" applyProtection="1">
      <alignment vertical="center" wrapText="1"/>
      <protection locked="0"/>
    </xf>
    <xf numFmtId="0" fontId="4" fillId="3" borderId="1" xfId="0" applyFont="1" applyFill="1" applyBorder="1" applyAlignment="1" applyProtection="1">
      <alignment horizontal="distributed" vertical="center" wrapText="1"/>
      <protection locked="0"/>
    </xf>
    <xf numFmtId="0" fontId="4" fillId="3" borderId="30" xfId="0" applyFont="1" applyFill="1" applyBorder="1" applyAlignment="1" applyProtection="1">
      <alignment horizontal="distributed" vertical="center" wrapText="1" shrinkToFit="1"/>
      <protection locked="0"/>
    </xf>
    <xf numFmtId="0" fontId="4" fillId="3" borderId="1" xfId="0" applyFont="1" applyFill="1" applyBorder="1" applyAlignment="1" applyProtection="1">
      <alignment horizontal="center" vertical="center" wrapText="1" shrinkToFit="1"/>
      <protection locked="0"/>
    </xf>
    <xf numFmtId="0" fontId="4" fillId="3" borderId="2" xfId="0" applyFont="1" applyFill="1" applyBorder="1" applyAlignment="1" applyProtection="1">
      <alignment vertical="center" wrapText="1"/>
      <protection locked="0"/>
    </xf>
    <xf numFmtId="0" fontId="4" fillId="3" borderId="2" xfId="0" applyFont="1" applyFill="1" applyBorder="1" applyAlignment="1" applyProtection="1">
      <alignment vertical="center" wrapText="1" shrinkToFit="1"/>
      <protection locked="0"/>
    </xf>
    <xf numFmtId="0" fontId="4" fillId="3" borderId="1" xfId="0" applyFont="1" applyFill="1" applyBorder="1" applyAlignment="1" applyProtection="1">
      <alignment vertical="center" shrinkToFit="1"/>
      <protection locked="0"/>
    </xf>
    <xf numFmtId="0" fontId="5" fillId="3" borderId="9"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shrinkToFit="1"/>
      <protection locked="0"/>
    </xf>
    <xf numFmtId="0" fontId="4" fillId="3" borderId="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shrinkToFit="1"/>
      <protection locked="0"/>
    </xf>
    <xf numFmtId="0" fontId="4" fillId="3" borderId="1" xfId="0" quotePrefix="1"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shrinkToFit="1"/>
      <protection locked="0"/>
    </xf>
    <xf numFmtId="0" fontId="4" fillId="3" borderId="30" xfId="0" applyFont="1" applyFill="1" applyBorder="1" applyAlignment="1" applyProtection="1">
      <alignment horizontal="distributed" vertical="center" wrapText="1"/>
      <protection locked="0"/>
    </xf>
    <xf numFmtId="0" fontId="4" fillId="3" borderId="10" xfId="0" applyFont="1" applyFill="1" applyBorder="1" applyAlignment="1" applyProtection="1">
      <alignment horizontal="left" vertical="center" wrapText="1"/>
      <protection locked="0"/>
    </xf>
    <xf numFmtId="0" fontId="4" fillId="3" borderId="9" xfId="0" applyFont="1" applyFill="1" applyBorder="1" applyAlignment="1" applyProtection="1">
      <alignment vertical="center" shrinkToFit="1"/>
      <protection locked="0"/>
    </xf>
    <xf numFmtId="0" fontId="4" fillId="3" borderId="9" xfId="0" applyFont="1" applyFill="1" applyBorder="1" applyAlignment="1" applyProtection="1">
      <alignment horizontal="center" vertical="center" shrinkToFit="1"/>
      <protection locked="0"/>
    </xf>
    <xf numFmtId="0" fontId="5" fillId="3" borderId="9" xfId="0" applyFont="1" applyFill="1" applyBorder="1" applyAlignment="1" applyProtection="1">
      <alignment vertical="center" wrapText="1" shrinkToFit="1"/>
      <protection locked="0"/>
    </xf>
    <xf numFmtId="56" fontId="5" fillId="3" borderId="10" xfId="0" applyNumberFormat="1" applyFont="1" applyFill="1" applyBorder="1" applyAlignment="1" applyProtection="1">
      <alignment horizontal="left" vertical="center" wrapText="1" shrinkToFit="1"/>
      <protection locked="0"/>
    </xf>
    <xf numFmtId="0" fontId="5" fillId="3" borderId="1"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4" fillId="3" borderId="2" xfId="0" applyFont="1" applyFill="1" applyBorder="1" applyAlignment="1" applyProtection="1">
      <alignment vertical="center" shrinkToFit="1"/>
      <protection locked="0"/>
    </xf>
    <xf numFmtId="0" fontId="5" fillId="3" borderId="2" xfId="0" applyFont="1" applyFill="1" applyBorder="1" applyAlignment="1" applyProtection="1">
      <alignment vertical="center" wrapText="1"/>
      <protection locked="0"/>
    </xf>
    <xf numFmtId="0" fontId="5" fillId="3" borderId="9" xfId="0" applyFont="1" applyFill="1" applyBorder="1" applyAlignment="1" applyProtection="1">
      <alignment horizontal="left" vertical="center" wrapText="1" shrinkToFit="1"/>
      <protection locked="0"/>
    </xf>
    <xf numFmtId="0" fontId="5" fillId="3" borderId="1" xfId="0" applyFont="1" applyFill="1" applyBorder="1" applyAlignment="1" applyProtection="1">
      <alignment vertical="center" wrapText="1" shrinkToFit="1"/>
      <protection locked="0"/>
    </xf>
    <xf numFmtId="0" fontId="4" fillId="3" borderId="2" xfId="0" applyFont="1" applyFill="1" applyBorder="1" applyAlignment="1" applyProtection="1">
      <alignment horizontal="distributed" vertical="center" wrapText="1"/>
      <protection locked="0"/>
    </xf>
    <xf numFmtId="0" fontId="4" fillId="3" borderId="2" xfId="0" applyFont="1" applyFill="1" applyBorder="1" applyAlignment="1" applyProtection="1">
      <alignment horizontal="center" vertical="center" wrapText="1"/>
      <protection locked="0"/>
    </xf>
    <xf numFmtId="0" fontId="4" fillId="0" borderId="47" xfId="0" applyFont="1" applyBorder="1" applyAlignment="1">
      <alignment horizontal="center" vertical="top" wrapText="1"/>
    </xf>
    <xf numFmtId="0" fontId="3" fillId="0" borderId="30" xfId="0" applyFont="1" applyBorder="1" applyAlignment="1">
      <alignment horizontal="center" vertical="center"/>
    </xf>
    <xf numFmtId="38" fontId="3" fillId="0" borderId="20" xfId="1" applyFont="1" applyFill="1" applyBorder="1" applyAlignment="1" applyProtection="1">
      <alignment horizontal="right" vertical="center"/>
    </xf>
    <xf numFmtId="38" fontId="3" fillId="0" borderId="14" xfId="1" applyFont="1" applyFill="1" applyBorder="1" applyAlignment="1" applyProtection="1">
      <alignment horizontal="right" vertical="center"/>
    </xf>
    <xf numFmtId="0" fontId="3" fillId="0" borderId="44" xfId="0" applyFont="1" applyBorder="1" applyAlignment="1">
      <alignment horizontal="center" vertical="center"/>
    </xf>
    <xf numFmtId="0" fontId="3" fillId="0" borderId="51" xfId="0" applyFont="1" applyBorder="1">
      <alignment vertical="center"/>
    </xf>
    <xf numFmtId="0" fontId="4" fillId="0" borderId="23" xfId="0" applyFont="1" applyBorder="1" applyAlignment="1">
      <alignment horizontal="center" vertical="center"/>
    </xf>
    <xf numFmtId="0" fontId="5" fillId="2" borderId="13" xfId="0" applyFont="1" applyFill="1" applyBorder="1" applyAlignment="1" applyProtection="1">
      <alignment vertical="center" wrapText="1"/>
      <protection locked="0"/>
    </xf>
    <xf numFmtId="0" fontId="4" fillId="2" borderId="13" xfId="0" applyFont="1" applyFill="1" applyBorder="1" applyAlignment="1" applyProtection="1">
      <alignment horizontal="left" vertical="center" wrapText="1"/>
      <protection locked="0"/>
    </xf>
    <xf numFmtId="0" fontId="4" fillId="2" borderId="13" xfId="0" applyFont="1" applyFill="1" applyBorder="1" applyAlignment="1" applyProtection="1">
      <alignment vertical="center" wrapText="1"/>
      <protection locked="0"/>
    </xf>
    <xf numFmtId="0" fontId="5" fillId="2" borderId="13" xfId="0" applyFont="1" applyFill="1" applyBorder="1" applyAlignment="1" applyProtection="1">
      <alignment horizontal="left" vertical="center" wrapText="1"/>
      <protection locked="0"/>
    </xf>
    <xf numFmtId="0" fontId="4" fillId="0" borderId="30" xfId="0" applyFont="1" applyBorder="1" applyAlignment="1">
      <alignment horizontal="center" vertical="top" wrapText="1"/>
    </xf>
    <xf numFmtId="0" fontId="8" fillId="0" borderId="30" xfId="0" applyFont="1" applyBorder="1">
      <alignment vertical="center"/>
    </xf>
    <xf numFmtId="0" fontId="4" fillId="0" borderId="49" xfId="0" applyFont="1" applyBorder="1" applyAlignment="1">
      <alignment horizontal="center" vertical="top"/>
    </xf>
    <xf numFmtId="0" fontId="4" fillId="0" borderId="49" xfId="0" applyFont="1" applyBorder="1" applyAlignment="1">
      <alignment horizontal="right" vertical="top"/>
    </xf>
    <xf numFmtId="0" fontId="4" fillId="0" borderId="86" xfId="0" applyFont="1" applyBorder="1" applyAlignment="1">
      <alignment horizontal="right" vertical="top" wrapText="1"/>
    </xf>
    <xf numFmtId="0" fontId="4" fillId="0" borderId="30" xfId="0" applyFont="1" applyBorder="1" applyAlignment="1">
      <alignment horizontal="center" vertical="top"/>
    </xf>
    <xf numFmtId="0" fontId="3" fillId="0" borderId="48" xfId="0" applyFont="1" applyBorder="1" applyAlignment="1">
      <alignment horizontal="center" vertical="center"/>
    </xf>
    <xf numFmtId="0" fontId="3" fillId="0" borderId="88" xfId="0" applyFont="1" applyBorder="1">
      <alignment vertical="center"/>
    </xf>
    <xf numFmtId="0" fontId="19" fillId="2" borderId="0" xfId="0" applyFont="1" applyFill="1" applyAlignment="1" applyProtection="1">
      <alignment horizontal="right" indent="1"/>
      <protection locked="0"/>
    </xf>
    <xf numFmtId="0" fontId="19" fillId="0" borderId="0" xfId="0" applyFont="1" applyAlignment="1" applyProtection="1">
      <alignment horizontal="right" indent="1"/>
      <protection locked="0"/>
    </xf>
    <xf numFmtId="0" fontId="3" fillId="0" borderId="0" xfId="0" applyFont="1" applyAlignment="1">
      <alignment horizontal="distributed" vertical="center"/>
    </xf>
    <xf numFmtId="0" fontId="4" fillId="0" borderId="49" xfId="0" applyFont="1" applyBorder="1" applyAlignment="1">
      <alignment horizontal="center" vertical="top" wrapText="1"/>
    </xf>
    <xf numFmtId="182" fontId="3" fillId="3" borderId="14" xfId="1" applyNumberFormat="1" applyFont="1" applyFill="1" applyBorder="1" applyAlignment="1" applyProtection="1">
      <alignment vertical="center"/>
      <protection locked="0"/>
    </xf>
    <xf numFmtId="176" fontId="3" fillId="3" borderId="14" xfId="1" applyNumberFormat="1" applyFont="1" applyFill="1" applyBorder="1" applyAlignment="1" applyProtection="1">
      <alignment vertical="center"/>
      <protection locked="0"/>
    </xf>
    <xf numFmtId="181" fontId="3" fillId="3" borderId="14" xfId="1" applyNumberFormat="1" applyFont="1" applyFill="1" applyBorder="1" applyAlignment="1" applyProtection="1">
      <alignment vertical="center"/>
      <protection locked="0"/>
    </xf>
    <xf numFmtId="0" fontId="19" fillId="3" borderId="0" xfId="0" applyFont="1" applyFill="1" applyAlignment="1" applyProtection="1">
      <alignment horizontal="right" indent="1"/>
      <protection locked="0"/>
    </xf>
    <xf numFmtId="0" fontId="7" fillId="3" borderId="0" xfId="0" applyFont="1" applyFill="1" applyAlignment="1" applyProtection="1">
      <alignment horizontal="right"/>
      <protection locked="0"/>
    </xf>
    <xf numFmtId="0" fontId="4" fillId="3" borderId="0" xfId="0" applyFont="1" applyFill="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3" fillId="0" borderId="30" xfId="0" applyFont="1" applyBorder="1" applyAlignment="1">
      <alignment horizontal="right" vertical="center" wrapText="1"/>
    </xf>
    <xf numFmtId="0" fontId="4" fillId="0" borderId="30" xfId="0" applyFont="1" applyBorder="1">
      <alignment vertical="center"/>
    </xf>
    <xf numFmtId="0" fontId="4" fillId="0" borderId="48" xfId="0" applyFont="1" applyBorder="1">
      <alignment vertical="center"/>
    </xf>
    <xf numFmtId="0" fontId="4" fillId="0" borderId="47" xfId="0" applyFont="1" applyBorder="1" applyAlignment="1">
      <alignment horizontal="center" vertical="top"/>
    </xf>
    <xf numFmtId="176" fontId="3" fillId="0" borderId="37" xfId="1" applyNumberFormat="1" applyFont="1" applyFill="1" applyBorder="1" applyAlignment="1" applyProtection="1">
      <alignment vertical="center" shrinkToFit="1"/>
    </xf>
    <xf numFmtId="38" fontId="3" fillId="0" borderId="46" xfId="1" applyFont="1" applyFill="1" applyBorder="1" applyAlignment="1" applyProtection="1">
      <alignment vertical="center" shrinkToFit="1"/>
    </xf>
    <xf numFmtId="38" fontId="3" fillId="0" borderId="46" xfId="1" applyFont="1" applyFill="1" applyBorder="1" applyAlignment="1">
      <alignment vertical="center" shrinkToFit="1"/>
    </xf>
    <xf numFmtId="38" fontId="3" fillId="0" borderId="46" xfId="1" applyFont="1" applyFill="1" applyBorder="1">
      <alignment vertical="center"/>
    </xf>
    <xf numFmtId="38" fontId="3" fillId="0" borderId="46" xfId="1" applyFont="1" applyFill="1" applyBorder="1" applyProtection="1">
      <alignment vertical="center"/>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left" vertical="center" shrinkToFit="1"/>
      <protection locked="0"/>
    </xf>
    <xf numFmtId="0" fontId="5" fillId="0" borderId="1"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4"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shrinkToFit="1"/>
      <protection locked="0"/>
    </xf>
    <xf numFmtId="0" fontId="4" fillId="0" borderId="6" xfId="0" applyFont="1" applyBorder="1" applyAlignment="1" applyProtection="1">
      <alignment horizontal="left" vertical="center" wrapText="1"/>
      <protection locked="0"/>
    </xf>
    <xf numFmtId="0" fontId="4" fillId="0" borderId="1" xfId="0" applyFont="1" applyBorder="1" applyAlignment="1" applyProtection="1">
      <alignment horizontal="distributed" vertical="center" wrapText="1"/>
      <protection locked="0"/>
    </xf>
    <xf numFmtId="0" fontId="4" fillId="0" borderId="1" xfId="0" applyFont="1" applyBorder="1" applyAlignment="1" applyProtection="1">
      <alignment vertical="center" wrapText="1" shrinkToFi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4" fillId="0" borderId="89" xfId="0" applyFont="1" applyBorder="1" applyAlignment="1">
      <alignment horizontal="center" vertical="top" wrapText="1"/>
    </xf>
    <xf numFmtId="0" fontId="3" fillId="0" borderId="51" xfId="0" applyFont="1" applyBorder="1" applyAlignment="1">
      <alignment horizontal="center" vertical="center"/>
    </xf>
    <xf numFmtId="0" fontId="4" fillId="0" borderId="90" xfId="0" applyFont="1" applyBorder="1" applyAlignment="1" applyProtection="1">
      <alignment horizontal="center" vertical="center" shrinkToFit="1"/>
      <protection locked="0"/>
    </xf>
    <xf numFmtId="0" fontId="4" fillId="0" borderId="91" xfId="0" applyFont="1" applyBorder="1" applyAlignment="1" applyProtection="1">
      <alignment horizontal="center" vertical="center" shrinkToFit="1"/>
      <protection locked="0"/>
    </xf>
    <xf numFmtId="0" fontId="4" fillId="0" borderId="23" xfId="0" applyFont="1" applyBorder="1" applyAlignment="1" applyProtection="1">
      <alignment vertical="center" shrinkToFit="1"/>
      <protection locked="0"/>
    </xf>
    <xf numFmtId="0" fontId="4" fillId="0" borderId="23" xfId="0" applyFont="1" applyBorder="1" applyAlignment="1" applyProtection="1">
      <alignment horizontal="left" vertical="center" shrinkToFit="1"/>
      <protection locked="0"/>
    </xf>
    <xf numFmtId="0" fontId="5" fillId="0" borderId="23" xfId="0" applyFont="1" applyBorder="1" applyAlignment="1" applyProtection="1">
      <alignment vertical="center" wrapText="1"/>
      <protection locked="0"/>
    </xf>
    <xf numFmtId="0" fontId="5" fillId="0" borderId="92" xfId="0" applyFont="1" applyBorder="1" applyAlignment="1" applyProtection="1">
      <alignment vertical="center" wrapText="1"/>
      <protection locked="0"/>
    </xf>
    <xf numFmtId="0" fontId="4" fillId="0" borderId="23"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shrinkToFit="1"/>
      <protection locked="0"/>
    </xf>
    <xf numFmtId="0" fontId="4" fillId="0" borderId="92" xfId="0" applyFont="1" applyBorder="1" applyAlignment="1" applyProtection="1">
      <alignment horizontal="left" vertical="center" wrapText="1"/>
      <protection locked="0"/>
    </xf>
    <xf numFmtId="0" fontId="4" fillId="0" borderId="23" xfId="0" applyFont="1" applyBorder="1" applyAlignment="1" applyProtection="1">
      <alignment vertical="center" wrapText="1"/>
      <protection locked="0"/>
    </xf>
    <xf numFmtId="0" fontId="4" fillId="0" borderId="23" xfId="0" applyFont="1" applyBorder="1" applyAlignment="1" applyProtection="1">
      <alignment vertical="center" wrapText="1" shrinkToFit="1"/>
      <protection locked="0"/>
    </xf>
    <xf numFmtId="0" fontId="4" fillId="0" borderId="92" xfId="0" applyFont="1" applyBorder="1" applyAlignment="1" applyProtection="1">
      <alignment vertical="center" wrapText="1"/>
      <protection locked="0"/>
    </xf>
    <xf numFmtId="0" fontId="5" fillId="0" borderId="23" xfId="0" applyFont="1" applyBorder="1" applyAlignment="1" applyProtection="1">
      <alignment horizontal="left" vertical="center" wrapText="1"/>
      <protection locked="0"/>
    </xf>
    <xf numFmtId="0" fontId="5" fillId="0" borderId="92" xfId="0" applyFont="1" applyBorder="1" applyAlignment="1" applyProtection="1">
      <alignment horizontal="left" vertical="center" wrapText="1"/>
      <protection locked="0"/>
    </xf>
    <xf numFmtId="0" fontId="4" fillId="0" borderId="23" xfId="0" applyFont="1" applyBorder="1" applyAlignment="1" applyProtection="1">
      <alignment horizontal="distributed" vertical="center" wrapText="1"/>
      <protection locked="0"/>
    </xf>
    <xf numFmtId="0" fontId="4" fillId="0" borderId="23" xfId="0" applyFont="1" applyBorder="1" applyAlignment="1" applyProtection="1">
      <alignment horizontal="center" vertical="center" wrapText="1"/>
      <protection locked="0"/>
    </xf>
    <xf numFmtId="0" fontId="4" fillId="0" borderId="93"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4" fillId="0" borderId="9" xfId="0" applyFont="1" applyBorder="1" applyAlignment="1" applyProtection="1">
      <alignment horizontal="left" vertical="center" shrinkToFi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shrinkToFit="1"/>
      <protection locked="0"/>
    </xf>
    <xf numFmtId="0" fontId="4" fillId="0" borderId="10" xfId="0" applyFont="1" applyBorder="1" applyAlignment="1" applyProtection="1">
      <alignment horizontal="left" vertical="center" wrapText="1"/>
      <protection locked="0"/>
    </xf>
    <xf numFmtId="0" fontId="4" fillId="0" borderId="9" xfId="0" applyFont="1" applyBorder="1" applyAlignment="1" applyProtection="1">
      <alignment horizontal="distributed" vertical="center" wrapText="1"/>
      <protection locked="0"/>
    </xf>
    <xf numFmtId="0" fontId="4" fillId="0" borderId="9" xfId="0" applyFont="1" applyBorder="1" applyAlignment="1" applyProtection="1">
      <alignment vertical="center" wrapText="1" shrinkToFit="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9" xfId="0" applyFont="1" applyBorder="1" applyAlignment="1" applyProtection="1">
      <alignment horizontal="center" vertical="center" shrinkToFi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shrinkToFit="1"/>
      <protection locked="0"/>
    </xf>
    <xf numFmtId="0" fontId="4" fillId="2" borderId="3" xfId="0" applyFont="1" applyFill="1" applyBorder="1" applyAlignment="1" applyProtection="1">
      <alignment vertical="center" shrinkToFit="1"/>
      <protection locked="0"/>
    </xf>
    <xf numFmtId="0" fontId="4" fillId="2" borderId="3" xfId="0" applyFont="1" applyFill="1" applyBorder="1" applyAlignment="1" applyProtection="1">
      <alignment horizontal="left" vertical="center" shrinkToFit="1"/>
      <protection locked="0"/>
    </xf>
    <xf numFmtId="0" fontId="5" fillId="2" borderId="3" xfId="0" applyFont="1" applyFill="1" applyBorder="1" applyAlignment="1" applyProtection="1">
      <alignment vertical="center" wrapText="1"/>
      <protection locked="0"/>
    </xf>
    <xf numFmtId="0" fontId="4" fillId="2" borderId="3"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shrinkToFit="1"/>
      <protection locked="0"/>
    </xf>
    <xf numFmtId="0" fontId="4" fillId="2" borderId="3"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shrinkToFit="1"/>
      <protection locked="0"/>
    </xf>
    <xf numFmtId="0" fontId="5" fillId="2" borderId="3"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distributed" vertical="center" wrapText="1"/>
      <protection locked="0"/>
    </xf>
    <xf numFmtId="0" fontId="4" fillId="2" borderId="3" xfId="0" applyFont="1" applyFill="1" applyBorder="1" applyAlignment="1" applyProtection="1">
      <alignment horizontal="center" vertical="center" wrapText="1"/>
      <protection locked="0"/>
    </xf>
    <xf numFmtId="0" fontId="3" fillId="0" borderId="58" xfId="0" applyFont="1" applyBorder="1" applyAlignment="1">
      <alignment horizontal="center" vertical="center"/>
    </xf>
    <xf numFmtId="0" fontId="4" fillId="0" borderId="95" xfId="0" applyFont="1" applyBorder="1" applyAlignment="1" applyProtection="1">
      <alignment horizontal="center" vertical="center" shrinkToFit="1"/>
      <protection locked="0"/>
    </xf>
    <xf numFmtId="0" fontId="4" fillId="0" borderId="11" xfId="0" applyFont="1" applyBorder="1" applyAlignment="1" applyProtection="1">
      <alignment vertical="center" shrinkToFit="1"/>
      <protection locked="0"/>
    </xf>
    <xf numFmtId="0" fontId="4" fillId="0" borderId="11" xfId="0" applyFont="1" applyBorder="1" applyAlignment="1" applyProtection="1">
      <alignment horizontal="left" vertical="center" shrinkToFi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4"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shrinkToFit="1"/>
      <protection locked="0"/>
    </xf>
    <xf numFmtId="0" fontId="4" fillId="0" borderId="12" xfId="0" applyFont="1" applyBorder="1" applyAlignment="1" applyProtection="1">
      <alignment horizontal="left" vertical="center" wrapText="1"/>
      <protection locked="0"/>
    </xf>
    <xf numFmtId="0" fontId="4" fillId="0" borderId="11" xfId="0" applyFont="1" applyBorder="1" applyAlignment="1" applyProtection="1">
      <alignment horizontal="distributed" vertical="center" wrapText="1"/>
      <protection locked="0"/>
    </xf>
    <xf numFmtId="0" fontId="4" fillId="0" borderId="11" xfId="0" applyFont="1" applyBorder="1" applyAlignment="1" applyProtection="1">
      <alignment vertical="center" wrapText="1" shrinkToFit="1"/>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pplyProtection="1">
      <alignment vertical="center" wrapText="1"/>
      <protection locked="0"/>
    </xf>
    <xf numFmtId="0" fontId="4" fillId="0" borderId="12" xfId="0" applyFont="1" applyBorder="1" applyAlignment="1" applyProtection="1">
      <alignment vertical="center" wrapText="1"/>
      <protection locked="0"/>
    </xf>
    <xf numFmtId="0" fontId="4" fillId="0" borderId="11" xfId="0" applyFont="1" applyBorder="1" applyAlignment="1" applyProtection="1">
      <alignment horizontal="center" vertical="center" shrinkToFit="1"/>
      <protection locked="0"/>
    </xf>
    <xf numFmtId="0" fontId="5" fillId="0" borderId="11"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4" fillId="0" borderId="11" xfId="0" applyFont="1" applyBorder="1" applyAlignment="1" applyProtection="1">
      <alignment horizontal="center" vertical="center" wrapText="1" shrinkToFit="1"/>
      <protection locked="0"/>
    </xf>
    <xf numFmtId="0" fontId="4" fillId="3" borderId="7" xfId="0" applyFont="1" applyFill="1" applyBorder="1" applyAlignment="1" applyProtection="1">
      <alignment vertical="center" wrapText="1"/>
      <protection locked="0"/>
    </xf>
    <xf numFmtId="0" fontId="5" fillId="3" borderId="7" xfId="0" applyFont="1" applyFill="1" applyBorder="1" applyAlignment="1" applyProtection="1">
      <alignment vertical="center" wrapText="1"/>
      <protection locked="0"/>
    </xf>
    <xf numFmtId="0" fontId="3" fillId="0" borderId="96" xfId="0" applyFont="1" applyBorder="1">
      <alignment vertical="center"/>
    </xf>
    <xf numFmtId="0" fontId="4" fillId="2" borderId="9" xfId="0" applyFont="1" applyFill="1" applyBorder="1" applyAlignment="1">
      <alignment horizontal="distributed" vertical="center" wrapText="1"/>
    </xf>
    <xf numFmtId="0" fontId="4" fillId="2" borderId="9" xfId="0" applyFont="1" applyFill="1" applyBorder="1" applyAlignment="1">
      <alignment horizontal="left" vertical="center" wrapText="1" shrinkToFit="1"/>
    </xf>
    <xf numFmtId="0" fontId="4" fillId="2" borderId="9" xfId="0" applyFont="1" applyFill="1" applyBorder="1" applyAlignment="1">
      <alignment horizontal="left" vertical="center" wrapText="1"/>
    </xf>
    <xf numFmtId="0" fontId="5" fillId="2" borderId="9" xfId="0" applyFont="1" applyFill="1" applyBorder="1" applyAlignment="1">
      <alignment horizontal="left" vertical="center" wrapText="1" shrinkToFit="1"/>
    </xf>
    <xf numFmtId="56" fontId="5" fillId="2" borderId="10" xfId="0" applyNumberFormat="1" applyFont="1" applyFill="1" applyBorder="1" applyAlignment="1">
      <alignment horizontal="left" vertical="center" wrapText="1" shrinkToFit="1"/>
    </xf>
    <xf numFmtId="38" fontId="3" fillId="0" borderId="37" xfId="1" applyFont="1" applyFill="1" applyBorder="1" applyAlignment="1" applyProtection="1">
      <alignment vertical="center" shrinkToFit="1"/>
    </xf>
    <xf numFmtId="38" fontId="3" fillId="0" borderId="37" xfId="1" applyFont="1" applyFill="1" applyBorder="1" applyProtection="1">
      <alignment vertical="center"/>
    </xf>
    <xf numFmtId="38" fontId="3" fillId="0" borderId="37" xfId="1" applyFont="1" applyFill="1" applyBorder="1" applyAlignment="1">
      <alignment vertical="center" shrinkToFit="1"/>
    </xf>
    <xf numFmtId="38" fontId="3" fillId="0" borderId="37" xfId="1" applyFont="1" applyFill="1" applyBorder="1">
      <alignment vertical="center"/>
    </xf>
    <xf numFmtId="0" fontId="17" fillId="0" borderId="0" xfId="0" applyFont="1" applyAlignment="1">
      <alignment horizontal="center" vertical="center" textRotation="255"/>
    </xf>
    <xf numFmtId="0" fontId="34" fillId="0" borderId="0" xfId="0" applyFont="1" applyAlignment="1">
      <alignment horizontal="center" vertical="top" textRotation="255"/>
    </xf>
    <xf numFmtId="0" fontId="36" fillId="0" borderId="0" xfId="0" applyFont="1">
      <alignment vertical="center"/>
    </xf>
    <xf numFmtId="0" fontId="4" fillId="4" borderId="33" xfId="0" applyFont="1" applyFill="1" applyBorder="1" applyAlignment="1" applyProtection="1">
      <alignment horizontal="center" vertical="center" shrinkToFit="1"/>
      <protection locked="0"/>
    </xf>
    <xf numFmtId="0" fontId="4" fillId="4" borderId="31" xfId="0" applyFont="1" applyFill="1" applyBorder="1" applyAlignment="1" applyProtection="1">
      <alignment horizontal="center" vertical="center" shrinkToFit="1"/>
      <protection locked="0"/>
    </xf>
    <xf numFmtId="0" fontId="4" fillId="4" borderId="32" xfId="0" applyFont="1" applyFill="1" applyBorder="1" applyAlignment="1" applyProtection="1">
      <alignment horizontal="center" vertical="center" shrinkToFit="1"/>
      <protection locked="0"/>
    </xf>
    <xf numFmtId="0" fontId="4" fillId="4" borderId="94" xfId="0" applyFont="1" applyFill="1" applyBorder="1" applyAlignment="1" applyProtection="1">
      <alignment horizontal="center" vertical="center" shrinkToFit="1"/>
      <protection locked="0"/>
    </xf>
    <xf numFmtId="0" fontId="4" fillId="4" borderId="33" xfId="0" applyFont="1" applyFill="1" applyBorder="1" applyAlignment="1">
      <alignment horizontal="center" vertical="center" shrinkToFit="1"/>
    </xf>
    <xf numFmtId="0" fontId="4" fillId="4" borderId="1" xfId="0" applyFont="1" applyFill="1" applyBorder="1" applyAlignment="1" applyProtection="1">
      <alignment horizontal="center" vertical="center" shrinkToFit="1"/>
      <protection locked="0"/>
    </xf>
    <xf numFmtId="0" fontId="4" fillId="4" borderId="2" xfId="0" applyFont="1" applyFill="1" applyBorder="1" applyAlignment="1" applyProtection="1">
      <alignment horizontal="center" vertical="center" shrinkToFit="1"/>
      <protection locked="0"/>
    </xf>
    <xf numFmtId="0" fontId="6" fillId="5" borderId="0" xfId="0" applyFont="1" applyFill="1" applyAlignment="1" applyProtection="1">
      <alignment horizontal="left" vertical="center" indent="1"/>
      <protection locked="0"/>
    </xf>
    <xf numFmtId="38" fontId="7" fillId="3" borderId="35" xfId="1" applyFont="1" applyFill="1" applyBorder="1" applyAlignment="1" applyProtection="1">
      <alignment horizontal="right" vertical="center"/>
    </xf>
    <xf numFmtId="38" fontId="7" fillId="3" borderId="37" xfId="1" applyFont="1" applyFill="1" applyBorder="1" applyAlignment="1" applyProtection="1">
      <alignment horizontal="right" vertical="center"/>
    </xf>
    <xf numFmtId="0" fontId="32" fillId="0" borderId="0" xfId="0" applyFont="1" applyAlignment="1" applyProtection="1">
      <alignment horizontal="left" vertical="center" wrapText="1"/>
      <protection locked="0"/>
    </xf>
    <xf numFmtId="0" fontId="37" fillId="0" borderId="0" xfId="0" applyFont="1">
      <alignment vertical="center"/>
    </xf>
    <xf numFmtId="0" fontId="6" fillId="0" borderId="0" xfId="0" applyFont="1" applyAlignment="1" applyProtection="1">
      <alignment horizontal="left" vertical="center" indent="1"/>
      <protection locked="0"/>
    </xf>
    <xf numFmtId="0" fontId="19" fillId="2" borderId="0" xfId="0" applyFont="1" applyFill="1" applyAlignment="1" applyProtection="1">
      <alignment horizontal="left" vertical="center" indent="1"/>
      <protection locked="0"/>
    </xf>
    <xf numFmtId="0" fontId="6" fillId="2" borderId="0" xfId="0" applyFont="1" applyFill="1" applyAlignment="1" applyProtection="1">
      <alignment horizontal="left" vertical="center" indent="1" shrinkToFit="1"/>
      <protection locked="0"/>
    </xf>
    <xf numFmtId="0" fontId="17" fillId="0" borderId="0" xfId="0" applyFont="1" applyAlignment="1">
      <alignment horizontal="center" vertical="top" textRotation="255"/>
    </xf>
    <xf numFmtId="0" fontId="3" fillId="0" borderId="0" xfId="0" applyFont="1" applyAlignment="1">
      <alignment horizontal="center" vertical="center"/>
    </xf>
    <xf numFmtId="0" fontId="24" fillId="0" borderId="0" xfId="0" applyFont="1" applyAlignment="1">
      <alignment horizontal="center" vertical="center"/>
    </xf>
    <xf numFmtId="0" fontId="6" fillId="2" borderId="0" xfId="0" applyFont="1" applyFill="1" applyAlignment="1" applyProtection="1">
      <alignment horizontal="left" vertical="center" indent="1"/>
      <protection locked="0"/>
    </xf>
    <xf numFmtId="177" fontId="3" fillId="3" borderId="25" xfId="0" applyNumberFormat="1" applyFont="1" applyFill="1" applyBorder="1" applyAlignment="1" applyProtection="1">
      <alignment horizontal="center" vertical="center"/>
      <protection locked="0"/>
    </xf>
    <xf numFmtId="177" fontId="3"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shrinkToFit="1"/>
      <protection locked="0"/>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3" fillId="0" borderId="27" xfId="0" applyFont="1" applyBorder="1" applyAlignment="1">
      <alignment horizontal="center" vertical="center"/>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177" fontId="8" fillId="3" borderId="5" xfId="0" applyNumberFormat="1" applyFont="1" applyFill="1" applyBorder="1" applyAlignment="1" applyProtection="1">
      <alignment horizontal="center" vertical="center"/>
      <protection locked="0"/>
    </xf>
    <xf numFmtId="177" fontId="8" fillId="3"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shrinkToFit="1"/>
      <protection locked="0"/>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8" xfId="0" applyFont="1" applyBorder="1" applyAlignment="1">
      <alignment horizontal="center" vertical="center" wrapText="1"/>
    </xf>
    <xf numFmtId="0" fontId="3" fillId="0" borderId="23" xfId="0" applyFont="1" applyBorder="1" applyAlignment="1">
      <alignment horizontal="center" vertical="center" wrapText="1"/>
    </xf>
    <xf numFmtId="176" fontId="7" fillId="0" borderId="39" xfId="1" applyNumberFormat="1" applyFont="1" applyFill="1" applyBorder="1" applyAlignment="1" applyProtection="1">
      <alignment horizontal="right" vertical="center"/>
    </xf>
    <xf numFmtId="176" fontId="7" fillId="0" borderId="45" xfId="1" applyNumberFormat="1" applyFont="1" applyFill="1" applyBorder="1" applyAlignment="1" applyProtection="1">
      <alignment horizontal="right" vertical="center"/>
    </xf>
    <xf numFmtId="176" fontId="7" fillId="0" borderId="41" xfId="1" applyNumberFormat="1" applyFont="1" applyFill="1" applyBorder="1" applyAlignment="1" applyProtection="1">
      <alignment horizontal="right" vertical="center"/>
    </xf>
    <xf numFmtId="176" fontId="7" fillId="0" borderId="46" xfId="1" applyNumberFormat="1" applyFont="1" applyFill="1" applyBorder="1" applyAlignment="1" applyProtection="1">
      <alignment horizontal="right" vertical="center"/>
    </xf>
    <xf numFmtId="179" fontId="4" fillId="0" borderId="40" xfId="1" applyNumberFormat="1" applyFont="1" applyFill="1" applyBorder="1" applyAlignment="1" applyProtection="1">
      <alignment horizontal="center" vertical="center"/>
    </xf>
    <xf numFmtId="179" fontId="4" fillId="0" borderId="42" xfId="1" applyNumberFormat="1" applyFont="1" applyFill="1" applyBorder="1" applyAlignment="1" applyProtection="1">
      <alignment horizontal="center" vertical="center"/>
    </xf>
    <xf numFmtId="0" fontId="3" fillId="0" borderId="8" xfId="0" applyFont="1" applyBorder="1">
      <alignment vertical="center"/>
    </xf>
    <xf numFmtId="0" fontId="3" fillId="0" borderId="23" xfId="0" applyFont="1" applyBorder="1">
      <alignment vertical="center"/>
    </xf>
    <xf numFmtId="0" fontId="3" fillId="0" borderId="2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25" xfId="0" applyFont="1" applyBorder="1" applyAlignment="1">
      <alignment horizontal="center" vertical="center" textRotation="255"/>
    </xf>
    <xf numFmtId="0" fontId="3" fillId="0" borderId="9" xfId="0" applyFont="1" applyBorder="1" applyAlignment="1">
      <alignment vertical="center" shrinkToFit="1"/>
    </xf>
    <xf numFmtId="0" fontId="3" fillId="0" borderId="2" xfId="0" applyFont="1" applyBorder="1" applyAlignment="1">
      <alignment vertical="center" shrinkToFit="1"/>
    </xf>
    <xf numFmtId="177" fontId="3" fillId="3" borderId="5" xfId="0" applyNumberFormat="1" applyFont="1" applyFill="1" applyBorder="1" applyAlignment="1" applyProtection="1">
      <alignment horizontal="center" vertical="center"/>
      <protection locked="0"/>
    </xf>
    <xf numFmtId="177" fontId="3"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shrinkToFit="1"/>
      <protection locked="0"/>
    </xf>
    <xf numFmtId="178" fontId="4" fillId="3" borderId="1" xfId="0" applyNumberFormat="1" applyFont="1" applyFill="1" applyBorder="1" applyAlignment="1" applyProtection="1">
      <alignment horizontal="left" vertical="center" shrinkToFit="1"/>
      <protection locked="0"/>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wrapText="1"/>
    </xf>
    <xf numFmtId="0" fontId="4" fillId="2" borderId="1" xfId="0" applyFont="1" applyFill="1" applyBorder="1" applyAlignment="1" applyProtection="1">
      <alignment vertical="center" shrinkToFit="1"/>
      <protection locked="0"/>
    </xf>
    <xf numFmtId="177" fontId="3" fillId="2" borderId="5" xfId="0" applyNumberFormat="1" applyFont="1" applyFill="1" applyBorder="1" applyAlignment="1" applyProtection="1">
      <alignment horizontal="center" vertical="center"/>
      <protection locked="0"/>
    </xf>
    <xf numFmtId="177" fontId="3" fillId="2" borderId="1" xfId="0" applyNumberFormat="1" applyFont="1" applyFill="1" applyBorder="1" applyAlignment="1" applyProtection="1">
      <alignment horizontal="center" vertical="center"/>
      <protection locked="0"/>
    </xf>
    <xf numFmtId="176" fontId="7" fillId="0" borderId="39" xfId="1" applyNumberFormat="1" applyFont="1" applyFill="1" applyBorder="1" applyAlignment="1" applyProtection="1">
      <alignment horizontal="right" vertical="center"/>
      <protection locked="0"/>
    </xf>
    <xf numFmtId="176" fontId="7" fillId="0" borderId="45" xfId="1" applyNumberFormat="1" applyFont="1" applyFill="1" applyBorder="1" applyAlignment="1" applyProtection="1">
      <alignment horizontal="right" vertical="center"/>
      <protection locked="0"/>
    </xf>
    <xf numFmtId="176" fontId="7" fillId="0" borderId="41" xfId="1" applyNumberFormat="1" applyFont="1" applyFill="1" applyBorder="1" applyAlignment="1" applyProtection="1">
      <alignment horizontal="right" vertical="center"/>
      <protection locked="0"/>
    </xf>
    <xf numFmtId="176" fontId="7" fillId="0" borderId="46" xfId="1" applyNumberFormat="1" applyFont="1" applyFill="1" applyBorder="1" applyAlignment="1" applyProtection="1">
      <alignment horizontal="right" vertical="center"/>
      <protection locked="0"/>
    </xf>
    <xf numFmtId="0" fontId="4" fillId="2" borderId="2" xfId="0" applyFont="1" applyFill="1" applyBorder="1" applyAlignment="1" applyProtection="1">
      <alignment vertical="center" shrinkToFit="1"/>
      <protection locked="0"/>
    </xf>
    <xf numFmtId="177" fontId="8" fillId="2" borderId="5" xfId="0" applyNumberFormat="1" applyFont="1" applyFill="1" applyBorder="1" applyAlignment="1" applyProtection="1">
      <alignment horizontal="center" vertical="center"/>
      <protection locked="0"/>
    </xf>
    <xf numFmtId="177" fontId="8" fillId="2" borderId="1"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vertical="center" shrinkToFit="1"/>
      <protection locked="0"/>
    </xf>
    <xf numFmtId="178" fontId="4" fillId="2" borderId="1" xfId="0" applyNumberFormat="1" applyFont="1" applyFill="1" applyBorder="1" applyAlignment="1" applyProtection="1">
      <alignment horizontal="left" vertical="center" shrinkToFit="1"/>
      <protection locked="0"/>
    </xf>
    <xf numFmtId="0" fontId="9" fillId="2" borderId="1" xfId="0" applyFont="1" applyFill="1" applyBorder="1" applyAlignment="1" applyProtection="1">
      <alignment horizontal="left" vertical="center" shrinkToFit="1"/>
      <protection locked="0"/>
    </xf>
    <xf numFmtId="0" fontId="9" fillId="2" borderId="1"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left" vertical="center" shrinkToFit="1"/>
      <protection locked="0"/>
    </xf>
    <xf numFmtId="0" fontId="34" fillId="0" borderId="0" xfId="0" applyFont="1" applyAlignment="1">
      <alignment horizontal="center" vertical="center" textRotation="255"/>
    </xf>
    <xf numFmtId="177" fontId="3" fillId="2" borderId="25" xfId="0" applyNumberFormat="1" applyFont="1" applyFill="1" applyBorder="1" applyAlignment="1" applyProtection="1">
      <alignment horizontal="center" vertical="center"/>
      <protection locked="0"/>
    </xf>
    <xf numFmtId="177" fontId="3" fillId="2" borderId="2" xfId="0" applyNumberFormat="1" applyFont="1" applyFill="1" applyBorder="1" applyAlignment="1" applyProtection="1">
      <alignment horizontal="center" vertical="center"/>
      <protection locked="0"/>
    </xf>
    <xf numFmtId="177" fontId="3" fillId="3" borderId="29" xfId="0" applyNumberFormat="1" applyFont="1" applyFill="1" applyBorder="1" applyAlignment="1" applyProtection="1">
      <alignment horizontal="center" vertical="center"/>
      <protection locked="0"/>
    </xf>
    <xf numFmtId="177" fontId="3" fillId="3" borderId="30" xfId="0" applyNumberFormat="1" applyFont="1" applyFill="1" applyBorder="1" applyAlignment="1" applyProtection="1">
      <alignment horizontal="center" vertical="center"/>
      <protection locked="0"/>
    </xf>
    <xf numFmtId="0" fontId="3" fillId="0" borderId="24" xfId="0" applyFont="1" applyBorder="1" applyAlignment="1">
      <alignment horizontal="center" vertical="center" textRotation="255"/>
    </xf>
    <xf numFmtId="177" fontId="3" fillId="3" borderId="87" xfId="0" applyNumberFormat="1" applyFont="1" applyFill="1" applyBorder="1" applyAlignment="1" applyProtection="1">
      <alignment horizontal="center" vertical="center"/>
      <protection locked="0"/>
    </xf>
    <xf numFmtId="177" fontId="3" fillId="3" borderId="44"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4" xfId="0" applyFont="1" applyBorder="1" applyAlignment="1">
      <alignment horizontal="center" vertical="center" wrapText="1"/>
    </xf>
    <xf numFmtId="0" fontId="4" fillId="0" borderId="9" xfId="0" applyFont="1" applyBorder="1" applyAlignment="1">
      <alignment horizontal="center" vertical="center" wrapText="1"/>
    </xf>
    <xf numFmtId="177" fontId="3" fillId="2" borderId="29" xfId="0" applyNumberFormat="1" applyFont="1" applyFill="1" applyBorder="1" applyAlignment="1" applyProtection="1">
      <alignment horizontal="center" vertical="center"/>
      <protection locked="0"/>
    </xf>
    <xf numFmtId="177" fontId="3" fillId="2" borderId="30" xfId="0" applyNumberFormat="1" applyFont="1" applyFill="1" applyBorder="1" applyAlignment="1" applyProtection="1">
      <alignment horizontal="center" vertical="center"/>
      <protection locked="0"/>
    </xf>
    <xf numFmtId="177" fontId="3" fillId="2" borderId="87" xfId="0" applyNumberFormat="1" applyFont="1" applyFill="1" applyBorder="1" applyAlignment="1" applyProtection="1">
      <alignment horizontal="center" vertical="center"/>
      <protection locked="0"/>
    </xf>
    <xf numFmtId="177" fontId="3" fillId="2" borderId="44" xfId="0" applyNumberFormat="1" applyFont="1" applyFill="1" applyBorder="1" applyAlignment="1" applyProtection="1">
      <alignment horizontal="center" vertical="center"/>
      <protection locked="0"/>
    </xf>
    <xf numFmtId="0" fontId="34" fillId="0" borderId="0" xfId="0" applyFont="1" applyAlignment="1">
      <alignment horizontal="center" vertical="top" textRotation="255"/>
    </xf>
    <xf numFmtId="177" fontId="3" fillId="2" borderId="28" xfId="0" applyNumberFormat="1" applyFont="1" applyFill="1" applyBorder="1" applyAlignment="1" applyProtection="1">
      <alignment horizontal="center" vertical="center"/>
      <protection locked="0"/>
    </xf>
    <xf numFmtId="177" fontId="3" fillId="2" borderId="9" xfId="0" applyNumberFormat="1" applyFont="1" applyFill="1" applyBorder="1" applyAlignment="1" applyProtection="1">
      <alignment horizontal="center" vertical="center"/>
      <protection locked="0"/>
    </xf>
    <xf numFmtId="177" fontId="3" fillId="3" borderId="28" xfId="0" applyNumberFormat="1" applyFont="1" applyFill="1" applyBorder="1" applyAlignment="1" applyProtection="1">
      <alignment horizontal="center" vertical="center"/>
      <protection locked="0"/>
    </xf>
    <xf numFmtId="177" fontId="3" fillId="3" borderId="9" xfId="0" applyNumberFormat="1" applyFont="1" applyFill="1" applyBorder="1" applyAlignment="1" applyProtection="1">
      <alignment horizontal="center" vertical="center"/>
      <protection locked="0"/>
    </xf>
    <xf numFmtId="0" fontId="35" fillId="0" borderId="0" xfId="0" applyFont="1" applyAlignment="1">
      <alignment vertical="top"/>
    </xf>
    <xf numFmtId="0" fontId="3" fillId="3" borderId="25"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56" fontId="3" fillId="3" borderId="5"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56" fontId="3" fillId="3" borderId="1" xfId="0" applyNumberFormat="1" applyFont="1" applyFill="1" applyBorder="1" applyAlignment="1" applyProtection="1">
      <alignment horizontal="center" vertical="center"/>
      <protection locked="0"/>
    </xf>
    <xf numFmtId="56" fontId="8" fillId="3" borderId="5" xfId="0" applyNumberFormat="1"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56" fontId="3" fillId="3" borderId="29" xfId="0" applyNumberFormat="1"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56" fontId="3" fillId="2" borderId="5" xfId="0" applyNumberFormat="1"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56" fontId="8" fillId="2" borderId="5"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56" fontId="3" fillId="2" borderId="1" xfId="0" applyNumberFormat="1" applyFont="1" applyFill="1" applyBorder="1" applyAlignment="1" applyProtection="1">
      <alignment horizontal="center" vertical="center"/>
      <protection locked="0"/>
    </xf>
    <xf numFmtId="56" fontId="3" fillId="2" borderId="29" xfId="0" applyNumberFormat="1" applyFont="1" applyFill="1" applyBorder="1" applyAlignment="1" applyProtection="1">
      <alignment horizontal="center" vertical="center"/>
      <protection locked="0"/>
    </xf>
    <xf numFmtId="0" fontId="3" fillId="2" borderId="30" xfId="0" applyFont="1" applyFill="1" applyBorder="1" applyAlignment="1" applyProtection="1">
      <alignment horizontal="center" vertical="center"/>
      <protection locked="0"/>
    </xf>
    <xf numFmtId="0" fontId="5" fillId="0" borderId="0" xfId="0" applyFont="1" applyAlignment="1">
      <alignment horizontal="left" vertical="center"/>
    </xf>
    <xf numFmtId="0" fontId="4" fillId="0" borderId="0" xfId="0" applyFont="1" applyAlignment="1">
      <alignment horizontal="center" vertical="center"/>
    </xf>
    <xf numFmtId="0" fontId="7" fillId="3" borderId="0" xfId="0" applyFont="1" applyFill="1" applyProtection="1">
      <alignment vertical="center"/>
      <protection locked="0"/>
    </xf>
    <xf numFmtId="0" fontId="19" fillId="3" borderId="0" xfId="0" applyFont="1" applyFill="1" applyProtection="1">
      <alignment vertical="center"/>
      <protection locked="0"/>
    </xf>
    <xf numFmtId="0" fontId="3" fillId="0" borderId="0" xfId="0" applyFont="1" applyAlignment="1">
      <alignment horizontal="left" vertical="center"/>
    </xf>
    <xf numFmtId="0" fontId="3" fillId="0" borderId="14" xfId="0" applyFont="1" applyBorder="1" applyAlignment="1">
      <alignment horizontal="left" vertical="center" indent="1"/>
    </xf>
    <xf numFmtId="0" fontId="3" fillId="0" borderId="30" xfId="0" applyFont="1" applyBorder="1" applyAlignment="1">
      <alignment horizontal="left" vertical="center" indent="1"/>
    </xf>
    <xf numFmtId="0" fontId="3" fillId="0" borderId="1" xfId="0" applyFont="1" applyBorder="1" applyAlignment="1">
      <alignment horizontal="left" vertical="center" indent="1"/>
    </xf>
    <xf numFmtId="176" fontId="7" fillId="0" borderId="14" xfId="1" applyNumberFormat="1" applyFont="1" applyFill="1" applyBorder="1" applyAlignment="1" applyProtection="1">
      <alignment horizontal="right" vertical="center"/>
    </xf>
    <xf numFmtId="176" fontId="7" fillId="0" borderId="51" xfId="1" applyNumberFormat="1" applyFont="1" applyFill="1" applyBorder="1" applyAlignment="1" applyProtection="1">
      <alignment horizontal="right" vertical="center"/>
    </xf>
    <xf numFmtId="0" fontId="3" fillId="0" borderId="37" xfId="0" applyFont="1" applyBorder="1" applyAlignment="1">
      <alignment horizontal="center" vertical="center"/>
    </xf>
    <xf numFmtId="0" fontId="3" fillId="0" borderId="88"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1" xfId="0" applyFont="1" applyBorder="1" applyAlignment="1">
      <alignment horizontal="right" vertical="center" indent="2"/>
    </xf>
    <xf numFmtId="176" fontId="7" fillId="0" borderId="37" xfId="1" applyNumberFormat="1" applyFont="1" applyFill="1" applyBorder="1" applyAlignment="1" applyProtection="1">
      <alignment horizontal="right" vertical="center"/>
    </xf>
    <xf numFmtId="176" fontId="7" fillId="0" borderId="58" xfId="1" applyNumberFormat="1" applyFont="1" applyFill="1" applyBorder="1" applyAlignment="1" applyProtection="1">
      <alignment horizontal="right" vertical="center"/>
    </xf>
    <xf numFmtId="0" fontId="7" fillId="0" borderId="45" xfId="0" applyFont="1" applyBorder="1" applyAlignment="1">
      <alignment horizontal="left"/>
    </xf>
    <xf numFmtId="0" fontId="17" fillId="0" borderId="0" xfId="0" applyFont="1" applyAlignment="1">
      <alignment horizontal="center" textRotation="255"/>
    </xf>
    <xf numFmtId="0" fontId="4" fillId="0" borderId="14" xfId="0" applyFont="1" applyBorder="1" applyAlignment="1">
      <alignment horizontal="center"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4" fillId="0" borderId="52" xfId="0" applyFont="1" applyBorder="1" applyAlignment="1">
      <alignment horizontal="center" vertical="center"/>
    </xf>
    <xf numFmtId="0" fontId="4" fillId="0" borderId="22" xfId="0" applyFont="1" applyBorder="1" applyAlignment="1">
      <alignment horizontal="center" vertical="center"/>
    </xf>
    <xf numFmtId="0" fontId="4" fillId="0" borderId="53" xfId="0" applyFont="1" applyBorder="1" applyAlignment="1">
      <alignment horizontal="center" vertical="center"/>
    </xf>
    <xf numFmtId="0" fontId="5" fillId="0" borderId="14" xfId="0" applyFont="1" applyBorder="1" applyAlignment="1">
      <alignment horizontal="center" vertical="center" shrinkToFit="1"/>
    </xf>
    <xf numFmtId="0" fontId="5" fillId="0" borderId="30" xfId="0" applyFont="1" applyBorder="1" applyAlignment="1">
      <alignment horizontal="center" vertical="center" shrinkToFit="1"/>
    </xf>
    <xf numFmtId="0" fontId="3" fillId="0" borderId="25" xfId="0" applyFont="1" applyBorder="1" applyAlignment="1">
      <alignment horizontal="center" vertical="center"/>
    </xf>
    <xf numFmtId="0" fontId="31" fillId="0" borderId="46" xfId="0" applyFont="1" applyBorder="1" applyAlignment="1">
      <alignment horizontal="right" vertical="center"/>
    </xf>
    <xf numFmtId="0" fontId="3" fillId="0" borderId="4"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4"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35" xfId="0" applyFont="1" applyBorder="1" applyAlignment="1">
      <alignment horizontal="center" vertical="center"/>
    </xf>
    <xf numFmtId="0" fontId="3" fillId="0" borderId="50" xfId="0" applyFont="1" applyBorder="1" applyAlignment="1">
      <alignment horizontal="center" vertical="center"/>
    </xf>
    <xf numFmtId="0" fontId="17" fillId="0" borderId="0" xfId="0" applyFont="1" applyAlignment="1">
      <alignment horizontal="center" vertical="center" textRotation="255"/>
    </xf>
    <xf numFmtId="0" fontId="19" fillId="2" borderId="0" xfId="0" applyFont="1" applyFill="1" applyProtection="1">
      <alignment vertical="center"/>
      <protection locked="0"/>
    </xf>
    <xf numFmtId="0" fontId="3" fillId="0" borderId="19" xfId="0" applyFont="1" applyBorder="1" applyAlignment="1">
      <alignment horizontal="center" vertical="center"/>
    </xf>
    <xf numFmtId="0" fontId="7" fillId="2" borderId="0" xfId="0" applyFont="1" applyFill="1" applyProtection="1">
      <alignment vertical="center"/>
      <protection locked="0"/>
    </xf>
    <xf numFmtId="177" fontId="6" fillId="2" borderId="62" xfId="0" applyNumberFormat="1" applyFont="1" applyFill="1" applyBorder="1" applyAlignment="1" applyProtection="1">
      <alignment horizontal="center" vertical="center" wrapText="1"/>
      <protection locked="0"/>
    </xf>
    <xf numFmtId="177" fontId="6" fillId="2" borderId="31" xfId="0" applyNumberFormat="1" applyFont="1" applyFill="1" applyBorder="1" applyAlignment="1" applyProtection="1">
      <alignment horizontal="center" vertical="center"/>
      <protection locked="0"/>
    </xf>
    <xf numFmtId="177" fontId="6" fillId="2" borderId="31" xfId="0" applyNumberFormat="1" applyFont="1" applyFill="1" applyBorder="1" applyAlignment="1" applyProtection="1">
      <alignment horizontal="center" vertical="center" wrapText="1"/>
      <protection locked="0"/>
    </xf>
    <xf numFmtId="49" fontId="29" fillId="0" borderId="0" xfId="0" applyNumberFormat="1" applyFont="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62" xfId="0" applyFont="1" applyBorder="1" applyAlignment="1">
      <alignment horizontal="center" vertical="center"/>
    </xf>
    <xf numFmtId="0" fontId="21" fillId="0" borderId="31" xfId="0" applyFont="1" applyBorder="1" applyAlignment="1">
      <alignment horizontal="center" vertical="center"/>
    </xf>
    <xf numFmtId="0" fontId="21" fillId="0" borderId="60" xfId="0" applyFont="1" applyBorder="1" applyAlignment="1">
      <alignment horizontal="center" vertical="center" wrapText="1"/>
    </xf>
    <xf numFmtId="0" fontId="21" fillId="0" borderId="6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61" xfId="0" applyFont="1" applyBorder="1" applyAlignment="1">
      <alignment horizontal="left" vertical="center" wrapText="1"/>
    </xf>
    <xf numFmtId="0" fontId="21" fillId="0" borderId="63" xfId="0" applyFont="1" applyBorder="1" applyAlignment="1">
      <alignment horizontal="left" vertical="center"/>
    </xf>
    <xf numFmtId="177" fontId="7" fillId="2" borderId="64" xfId="0" applyNumberFormat="1" applyFont="1" applyFill="1" applyBorder="1" applyAlignment="1" applyProtection="1">
      <alignment horizontal="center" vertical="center" wrapText="1"/>
      <protection locked="0"/>
    </xf>
    <xf numFmtId="177" fontId="3" fillId="2" borderId="65" xfId="0" applyNumberFormat="1" applyFont="1" applyFill="1" applyBorder="1" applyAlignment="1" applyProtection="1">
      <alignment horizontal="center" vertical="center"/>
      <protection locked="0"/>
    </xf>
    <xf numFmtId="0" fontId="6" fillId="2" borderId="0" xfId="0" applyFont="1" applyFill="1" applyAlignment="1">
      <alignment horizontal="left" vertical="center" indent="1"/>
    </xf>
    <xf numFmtId="0" fontId="7" fillId="2" borderId="0" xfId="0" applyFont="1" applyFill="1" applyAlignment="1">
      <alignment horizontal="left" vertical="center" indent="1"/>
    </xf>
    <xf numFmtId="0" fontId="6" fillId="2" borderId="0" xfId="0" applyFont="1" applyFill="1" applyAlignment="1">
      <alignment horizontal="left" vertical="center" indent="1" shrinkToFit="1"/>
    </xf>
    <xf numFmtId="0" fontId="6" fillId="5" borderId="97" xfId="0" applyFont="1" applyFill="1" applyBorder="1" applyAlignment="1">
      <alignment horizontal="left" vertical="center"/>
    </xf>
    <xf numFmtId="0" fontId="25" fillId="0" borderId="0" xfId="0" applyFont="1">
      <alignment vertical="center"/>
    </xf>
    <xf numFmtId="0" fontId="25" fillId="5" borderId="97" xfId="0" applyFont="1" applyFill="1" applyBorder="1">
      <alignment vertical="center"/>
    </xf>
    <xf numFmtId="0" fontId="25" fillId="0" borderId="0" xfId="0" applyFont="1" applyAlignment="1">
      <alignment horizontal="center" vertical="center"/>
    </xf>
    <xf numFmtId="0" fontId="30" fillId="0" borderId="0" xfId="0" applyFont="1" applyAlignment="1">
      <alignment horizontal="center" vertical="center"/>
    </xf>
    <xf numFmtId="0" fontId="25" fillId="0" borderId="79" xfId="0" applyFont="1" applyBorder="1" applyAlignment="1">
      <alignment horizontal="center" vertical="center"/>
    </xf>
    <xf numFmtId="0" fontId="26" fillId="0" borderId="8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2" borderId="83" xfId="0" applyFont="1" applyFill="1" applyBorder="1" applyAlignment="1" applyProtection="1">
      <alignment horizontal="center" vertical="center" wrapText="1"/>
      <protection locked="0"/>
    </xf>
    <xf numFmtId="0" fontId="26" fillId="2" borderId="84" xfId="0" applyFont="1" applyFill="1" applyBorder="1" applyAlignment="1" applyProtection="1">
      <alignment horizontal="center" vertical="center" wrapText="1"/>
      <protection locked="0"/>
    </xf>
    <xf numFmtId="0" fontId="26" fillId="2" borderId="84" xfId="0" applyFont="1" applyFill="1" applyBorder="1" applyAlignment="1" applyProtection="1">
      <alignment horizontal="center" vertical="center"/>
      <protection locked="0"/>
    </xf>
    <xf numFmtId="0" fontId="26" fillId="2" borderId="85" xfId="0" applyFont="1" applyFill="1" applyBorder="1" applyAlignment="1" applyProtection="1">
      <alignment horizontal="center" vertical="center"/>
      <protection locked="0"/>
    </xf>
    <xf numFmtId="0" fontId="25" fillId="0" borderId="0" xfId="0" applyFont="1" applyAlignment="1">
      <alignment horizontal="distributed" vertical="center"/>
    </xf>
    <xf numFmtId="0" fontId="25" fillId="0" borderId="0" xfId="0" quotePrefix="1" applyFont="1">
      <alignment vertical="center"/>
    </xf>
    <xf numFmtId="0" fontId="25" fillId="2" borderId="0" xfId="0" applyFont="1" applyFill="1" applyAlignment="1">
      <alignment horizontal="left" vertical="center" indent="1"/>
    </xf>
  </cellXfs>
  <cellStyles count="2">
    <cellStyle name="桁区切り" xfId="1" builtinId="6"/>
    <cellStyle name="標準" xfId="0" builtinId="0"/>
  </cellStyles>
  <dxfs count="1">
    <dxf>
      <font>
        <condense val="0"/>
        <extend val="0"/>
        <color theme="0"/>
      </font>
    </dxf>
  </dxfs>
  <tableStyles count="0" defaultTableStyle="TableStyleMedium9" defaultPivotStyle="PivotStyleLight16"/>
  <colors>
    <mruColors>
      <color rgb="FFFFFFCC"/>
      <color rgb="FFFFFF99"/>
      <color rgb="FF0000C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742950</xdr:colOff>
      <xdr:row>13</xdr:row>
      <xdr:rowOff>19050</xdr:rowOff>
    </xdr:from>
    <xdr:to>
      <xdr:col>13</xdr:col>
      <xdr:colOff>0</xdr:colOff>
      <xdr:row>13</xdr:row>
      <xdr:rowOff>228600</xdr:rowOff>
    </xdr:to>
    <xdr:sp macro="" textlink="">
      <xdr:nvSpPr>
        <xdr:cNvPr id="6" name="Text Box 54">
          <a:extLst>
            <a:ext uri="{FF2B5EF4-FFF2-40B4-BE49-F238E27FC236}">
              <a16:creationId xmlns:a16="http://schemas.microsoft.com/office/drawing/2014/main" id="{00000000-0008-0000-0E00-000006000000}"/>
            </a:ext>
          </a:extLst>
        </xdr:cNvPr>
        <xdr:cNvSpPr txBox="1">
          <a:spLocks noChangeArrowheads="1"/>
        </xdr:cNvSpPr>
      </xdr:nvSpPr>
      <xdr:spPr bwMode="auto">
        <a:xfrm>
          <a:off x="10048875" y="3248025"/>
          <a:ext cx="381000"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13</xdr:row>
      <xdr:rowOff>28575</xdr:rowOff>
    </xdr:from>
    <xdr:to>
      <xdr:col>10</xdr:col>
      <xdr:colOff>0</xdr:colOff>
      <xdr:row>13</xdr:row>
      <xdr:rowOff>209550</xdr:rowOff>
    </xdr:to>
    <xdr:sp macro="" textlink="">
      <xdr:nvSpPr>
        <xdr:cNvPr id="7" name="Text Box 55">
          <a:extLst>
            <a:ext uri="{FF2B5EF4-FFF2-40B4-BE49-F238E27FC236}">
              <a16:creationId xmlns:a16="http://schemas.microsoft.com/office/drawing/2014/main" id="{00000000-0008-0000-0E00-000007000000}"/>
            </a:ext>
          </a:extLst>
        </xdr:cNvPr>
        <xdr:cNvSpPr txBox="1">
          <a:spLocks noChangeArrowheads="1"/>
        </xdr:cNvSpPr>
      </xdr:nvSpPr>
      <xdr:spPr bwMode="auto">
        <a:xfrm>
          <a:off x="7610475" y="3257550"/>
          <a:ext cx="2762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14</xdr:row>
      <xdr:rowOff>28575</xdr:rowOff>
    </xdr:from>
    <xdr:to>
      <xdr:col>10</xdr:col>
      <xdr:colOff>0</xdr:colOff>
      <xdr:row>14</xdr:row>
      <xdr:rowOff>228600</xdr:rowOff>
    </xdr:to>
    <xdr:sp macro="" textlink="">
      <xdr:nvSpPr>
        <xdr:cNvPr id="8" name="Text Box 56">
          <a:extLst>
            <a:ext uri="{FF2B5EF4-FFF2-40B4-BE49-F238E27FC236}">
              <a16:creationId xmlns:a16="http://schemas.microsoft.com/office/drawing/2014/main" id="{00000000-0008-0000-0E00-000008000000}"/>
            </a:ext>
          </a:extLst>
        </xdr:cNvPr>
        <xdr:cNvSpPr txBox="1">
          <a:spLocks noChangeArrowheads="1"/>
        </xdr:cNvSpPr>
      </xdr:nvSpPr>
      <xdr:spPr bwMode="auto">
        <a:xfrm>
          <a:off x="7610475" y="3495675"/>
          <a:ext cx="3048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3</xdr:col>
      <xdr:colOff>219075</xdr:colOff>
      <xdr:row>3</xdr:row>
      <xdr:rowOff>9525</xdr:rowOff>
    </xdr:from>
    <xdr:to>
      <xdr:col>12</xdr:col>
      <xdr:colOff>883227</xdr:colOff>
      <xdr:row>11</xdr:row>
      <xdr:rowOff>259773</xdr:rowOff>
    </xdr:to>
    <xdr:cxnSp macro="">
      <xdr:nvCxnSpPr>
        <xdr:cNvPr id="4" name="直線コネクタ 3">
          <a:extLst>
            <a:ext uri="{FF2B5EF4-FFF2-40B4-BE49-F238E27FC236}">
              <a16:creationId xmlns:a16="http://schemas.microsoft.com/office/drawing/2014/main" id="{00000000-0008-0000-0E00-000004000000}"/>
            </a:ext>
          </a:extLst>
        </xdr:cNvPr>
        <xdr:cNvCxnSpPr/>
      </xdr:nvCxnSpPr>
      <xdr:spPr>
        <a:xfrm>
          <a:off x="2009775" y="628650"/>
          <a:ext cx="8655627" cy="25362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742950</xdr:colOff>
      <xdr:row>43</xdr:row>
      <xdr:rowOff>19050</xdr:rowOff>
    </xdr:from>
    <xdr:to>
      <xdr:col>13</xdr:col>
      <xdr:colOff>0</xdr:colOff>
      <xdr:row>43</xdr:row>
      <xdr:rowOff>228600</xdr:rowOff>
    </xdr:to>
    <xdr:sp macro="" textlink="">
      <xdr:nvSpPr>
        <xdr:cNvPr id="32" name="Text Box 54">
          <a:extLst>
            <a:ext uri="{FF2B5EF4-FFF2-40B4-BE49-F238E27FC236}">
              <a16:creationId xmlns:a16="http://schemas.microsoft.com/office/drawing/2014/main" id="{00000000-0008-0000-0E00-000020000000}"/>
            </a:ext>
          </a:extLst>
        </xdr:cNvPr>
        <xdr:cNvSpPr txBox="1">
          <a:spLocks noChangeArrowheads="1"/>
        </xdr:cNvSpPr>
      </xdr:nvSpPr>
      <xdr:spPr bwMode="auto">
        <a:xfrm>
          <a:off x="10525125" y="3448050"/>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10</xdr:col>
      <xdr:colOff>0</xdr:colOff>
      <xdr:row>43</xdr:row>
      <xdr:rowOff>28575</xdr:rowOff>
    </xdr:from>
    <xdr:to>
      <xdr:col>10</xdr:col>
      <xdr:colOff>0</xdr:colOff>
      <xdr:row>43</xdr:row>
      <xdr:rowOff>209550</xdr:rowOff>
    </xdr:to>
    <xdr:sp macro="" textlink="">
      <xdr:nvSpPr>
        <xdr:cNvPr id="33" name="Text Box 55">
          <a:extLst>
            <a:ext uri="{FF2B5EF4-FFF2-40B4-BE49-F238E27FC236}">
              <a16:creationId xmlns:a16="http://schemas.microsoft.com/office/drawing/2014/main" id="{00000000-0008-0000-0E00-000021000000}"/>
            </a:ext>
          </a:extLst>
        </xdr:cNvPr>
        <xdr:cNvSpPr txBox="1">
          <a:spLocks noChangeArrowheads="1"/>
        </xdr:cNvSpPr>
      </xdr:nvSpPr>
      <xdr:spPr bwMode="auto">
        <a:xfrm>
          <a:off x="7781925" y="345757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10</xdr:col>
      <xdr:colOff>0</xdr:colOff>
      <xdr:row>44</xdr:row>
      <xdr:rowOff>28575</xdr:rowOff>
    </xdr:from>
    <xdr:to>
      <xdr:col>10</xdr:col>
      <xdr:colOff>0</xdr:colOff>
      <xdr:row>44</xdr:row>
      <xdr:rowOff>228600</xdr:rowOff>
    </xdr:to>
    <xdr:sp macro="" textlink="">
      <xdr:nvSpPr>
        <xdr:cNvPr id="34" name="Text Box 56">
          <a:extLst>
            <a:ext uri="{FF2B5EF4-FFF2-40B4-BE49-F238E27FC236}">
              <a16:creationId xmlns:a16="http://schemas.microsoft.com/office/drawing/2014/main" id="{00000000-0008-0000-0E00-000022000000}"/>
            </a:ext>
          </a:extLst>
        </xdr:cNvPr>
        <xdr:cNvSpPr txBox="1">
          <a:spLocks noChangeArrowheads="1"/>
        </xdr:cNvSpPr>
      </xdr:nvSpPr>
      <xdr:spPr bwMode="auto">
        <a:xfrm>
          <a:off x="7781925" y="369570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3</xdr:col>
      <xdr:colOff>219075</xdr:colOff>
      <xdr:row>33</xdr:row>
      <xdr:rowOff>9525</xdr:rowOff>
    </xdr:from>
    <xdr:to>
      <xdr:col>12</xdr:col>
      <xdr:colOff>883227</xdr:colOff>
      <xdr:row>41</xdr:row>
      <xdr:rowOff>259773</xdr:rowOff>
    </xdr:to>
    <xdr:cxnSp macro="">
      <xdr:nvCxnSpPr>
        <xdr:cNvPr id="35" name="直線コネクタ 34">
          <a:extLst>
            <a:ext uri="{FF2B5EF4-FFF2-40B4-BE49-F238E27FC236}">
              <a16:creationId xmlns:a16="http://schemas.microsoft.com/office/drawing/2014/main" id="{00000000-0008-0000-0E00-000023000000}"/>
            </a:ext>
          </a:extLst>
        </xdr:cNvPr>
        <xdr:cNvCxnSpPr/>
      </xdr:nvCxnSpPr>
      <xdr:spPr>
        <a:xfrm>
          <a:off x="2009775" y="628650"/>
          <a:ext cx="8655627" cy="25362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10</xdr:row>
      <xdr:rowOff>0</xdr:rowOff>
    </xdr:from>
    <xdr:to>
      <xdr:col>6</xdr:col>
      <xdr:colOff>0</xdr:colOff>
      <xdr:row>10</xdr:row>
      <xdr:rowOff>0</xdr:rowOff>
    </xdr:to>
    <xdr:sp macro="" textlink="">
      <xdr:nvSpPr>
        <xdr:cNvPr id="2" name="Rectangle 8">
          <a:extLst>
            <a:ext uri="{FF2B5EF4-FFF2-40B4-BE49-F238E27FC236}">
              <a16:creationId xmlns:a16="http://schemas.microsoft.com/office/drawing/2014/main" id="{00000000-0008-0000-0F00-000002000000}"/>
            </a:ext>
          </a:extLst>
        </xdr:cNvPr>
        <xdr:cNvSpPr>
          <a:spLocks noChangeArrowheads="1"/>
        </xdr:cNvSpPr>
      </xdr:nvSpPr>
      <xdr:spPr bwMode="auto">
        <a:xfrm>
          <a:off x="6315075" y="37814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twoCellAnchor>
    <xdr:from>
      <xdr:col>6</xdr:col>
      <xdr:colOff>0</xdr:colOff>
      <xdr:row>10</xdr:row>
      <xdr:rowOff>0</xdr:rowOff>
    </xdr:from>
    <xdr:to>
      <xdr:col>6</xdr:col>
      <xdr:colOff>0</xdr:colOff>
      <xdr:row>10</xdr:row>
      <xdr:rowOff>0</xdr:rowOff>
    </xdr:to>
    <xdr:sp macro="" textlink="">
      <xdr:nvSpPr>
        <xdr:cNvPr id="3" name="Rectangle 9">
          <a:extLst>
            <a:ext uri="{FF2B5EF4-FFF2-40B4-BE49-F238E27FC236}">
              <a16:creationId xmlns:a16="http://schemas.microsoft.com/office/drawing/2014/main" id="{00000000-0008-0000-0F00-000003000000}"/>
            </a:ext>
          </a:extLst>
        </xdr:cNvPr>
        <xdr:cNvSpPr>
          <a:spLocks noChangeArrowheads="1"/>
        </xdr:cNvSpPr>
      </xdr:nvSpPr>
      <xdr:spPr bwMode="auto">
        <a:xfrm>
          <a:off x="6315075" y="33242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7</xdr:col>
      <xdr:colOff>533400</xdr:colOff>
      <xdr:row>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10400" y="762000"/>
          <a:ext cx="2590800" cy="5905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収支報告書の提出前に確認してださい。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00"/>
  </sheetPr>
  <dimension ref="A1:N55"/>
  <sheetViews>
    <sheetView tabSelected="1" view="pageBreakPreview" zoomScaleNormal="100" zoomScaleSheetLayoutView="100" workbookViewId="0">
      <selection activeCell="L32" sqref="L32"/>
    </sheetView>
  </sheetViews>
  <sheetFormatPr defaultColWidth="9" defaultRowHeight="33"/>
  <cols>
    <col min="1" max="1" width="3" style="6" customWidth="1"/>
    <col min="2" max="2" width="9.88671875" style="6" customWidth="1"/>
    <col min="3" max="3" width="4.109375" style="6" bestFit="1" customWidth="1"/>
    <col min="4" max="4" width="5" style="6" customWidth="1"/>
    <col min="5" max="5" width="9" style="6" customWidth="1"/>
    <col min="6" max="6" width="27.77734375" style="6" customWidth="1"/>
    <col min="7" max="7" width="15.77734375" style="6" customWidth="1"/>
    <col min="8" max="8" width="51.6640625" style="6" customWidth="1"/>
    <col min="9" max="9" width="2" style="6" customWidth="1"/>
    <col min="10" max="10" width="9" style="17"/>
    <col min="11" max="16384" width="9" style="6"/>
  </cols>
  <sheetData>
    <row r="1" spans="1:11" ht="62.25" customHeight="1">
      <c r="A1" s="441"/>
      <c r="B1" s="441"/>
      <c r="C1" s="441"/>
      <c r="D1" s="441"/>
      <c r="E1" s="441"/>
      <c r="F1" s="441"/>
      <c r="G1" s="441"/>
      <c r="H1" s="441"/>
      <c r="J1" s="440" t="s">
        <v>73</v>
      </c>
    </row>
    <row r="2" spans="1:11" ht="28.2">
      <c r="A2" s="442" t="s">
        <v>32</v>
      </c>
      <c r="B2" s="442"/>
      <c r="C2" s="442"/>
      <c r="D2" s="442"/>
      <c r="E2" s="442"/>
      <c r="F2" s="442"/>
      <c r="G2" s="442"/>
      <c r="H2" s="442"/>
      <c r="J2" s="440"/>
    </row>
    <row r="3" spans="1:11" ht="23.25" customHeight="1">
      <c r="A3" s="441"/>
      <c r="B3" s="441"/>
      <c r="C3" s="441"/>
      <c r="D3" s="441"/>
      <c r="E3" s="441"/>
      <c r="F3" s="441"/>
      <c r="G3" s="441"/>
      <c r="H3" s="441"/>
      <c r="J3" s="440"/>
    </row>
    <row r="4" spans="1:11" s="2" customFormat="1" ht="18.75" customHeight="1">
      <c r="A4" s="7" t="s">
        <v>10</v>
      </c>
      <c r="B4" s="436" t="s">
        <v>178</v>
      </c>
      <c r="F4" s="432"/>
      <c r="G4" s="437" t="s">
        <v>186</v>
      </c>
      <c r="J4" s="440"/>
    </row>
    <row r="5" spans="1:11" s="2" customFormat="1" ht="25.5" customHeight="1">
      <c r="A5" s="7"/>
      <c r="F5" s="8"/>
      <c r="G5" s="8"/>
      <c r="J5" s="440"/>
    </row>
    <row r="6" spans="1:11" s="2" customFormat="1" ht="18.75" customHeight="1">
      <c r="A6" s="7" t="s">
        <v>21</v>
      </c>
      <c r="B6" s="9" t="s">
        <v>33</v>
      </c>
      <c r="E6" s="10" t="s">
        <v>63</v>
      </c>
      <c r="F6" s="443"/>
      <c r="G6" s="443"/>
      <c r="J6" s="440"/>
    </row>
    <row r="7" spans="1:11" s="2" customFormat="1" ht="25.5" customHeight="1">
      <c r="A7" s="7"/>
      <c r="B7" s="9"/>
      <c r="E7" s="10"/>
      <c r="F7" s="11"/>
      <c r="G7" s="11"/>
      <c r="H7" s="12"/>
      <c r="J7" s="423"/>
    </row>
    <row r="8" spans="1:11" s="2" customFormat="1" ht="22.5" customHeight="1">
      <c r="A8" s="7"/>
      <c r="E8" s="10" t="s">
        <v>64</v>
      </c>
      <c r="F8" s="438"/>
      <c r="G8" s="438"/>
      <c r="H8" s="13"/>
      <c r="J8" s="423"/>
    </row>
    <row r="9" spans="1:11" s="2" customFormat="1" ht="25.5" customHeight="1">
      <c r="A9" s="7"/>
      <c r="J9" s="423"/>
    </row>
    <row r="10" spans="1:11" s="2" customFormat="1" ht="25.5" customHeight="1">
      <c r="A10" s="7"/>
      <c r="J10" s="423"/>
    </row>
    <row r="11" spans="1:11" s="2" customFormat="1" ht="18.75" customHeight="1">
      <c r="A11" s="7" t="s">
        <v>22</v>
      </c>
      <c r="B11" s="18"/>
      <c r="C11" s="2" t="s">
        <v>60</v>
      </c>
      <c r="D11" s="18"/>
      <c r="E11" s="2" t="s">
        <v>61</v>
      </c>
      <c r="F11" s="14"/>
      <c r="G11" s="14"/>
      <c r="H11" s="15"/>
      <c r="J11" s="423"/>
    </row>
    <row r="12" spans="1:11" s="2" customFormat="1" ht="16.2">
      <c r="A12" s="9"/>
      <c r="F12" s="222" t="s">
        <v>86</v>
      </c>
      <c r="G12" s="222"/>
      <c r="H12" s="10"/>
      <c r="J12" s="423"/>
      <c r="K12" s="16"/>
    </row>
    <row r="13" spans="1:11" s="2" customFormat="1" ht="18.75" customHeight="1">
      <c r="A13" s="9"/>
      <c r="B13" s="18"/>
      <c r="C13" s="2" t="s">
        <v>60</v>
      </c>
      <c r="D13" s="18"/>
      <c r="E13" s="2" t="s">
        <v>62</v>
      </c>
      <c r="F13" s="14"/>
      <c r="G13" s="14"/>
      <c r="H13" s="15"/>
      <c r="J13" s="423"/>
      <c r="K13" s="16"/>
    </row>
    <row r="14" spans="1:11" s="2" customFormat="1" ht="18.75" customHeight="1">
      <c r="A14" s="9"/>
      <c r="B14" s="213"/>
      <c r="D14" s="213"/>
      <c r="F14" s="14"/>
      <c r="G14" s="14"/>
      <c r="H14" s="15"/>
      <c r="J14" s="422"/>
      <c r="K14" s="16"/>
    </row>
    <row r="15" spans="1:11" s="2" customFormat="1" ht="18.75" customHeight="1">
      <c r="A15" s="9"/>
      <c r="B15" s="213"/>
      <c r="D15" s="213"/>
      <c r="F15" s="14"/>
      <c r="G15" s="14"/>
      <c r="H15" s="15"/>
      <c r="J15" s="422"/>
      <c r="K15" s="16"/>
    </row>
    <row r="16" spans="1:11" s="2" customFormat="1" ht="18.75" customHeight="1">
      <c r="A16" s="9"/>
      <c r="B16" s="213"/>
      <c r="D16" s="213"/>
      <c r="F16" s="14"/>
      <c r="G16" s="14"/>
      <c r="H16" s="15"/>
      <c r="J16" s="422"/>
      <c r="K16" s="16"/>
    </row>
    <row r="17" spans="1:14" s="2" customFormat="1" ht="18.75" customHeight="1">
      <c r="A17" s="215" t="s">
        <v>161</v>
      </c>
      <c r="B17" s="213"/>
      <c r="D17" s="213"/>
      <c r="F17" s="14"/>
      <c r="G17" s="14"/>
      <c r="H17" s="15"/>
      <c r="J17" s="422"/>
      <c r="K17" s="16"/>
    </row>
    <row r="18" spans="1:14" ht="15" customHeight="1">
      <c r="A18" s="181" t="s">
        <v>10</v>
      </c>
      <c r="B18" s="214" t="s">
        <v>151</v>
      </c>
      <c r="C18" s="213"/>
      <c r="D18" s="213"/>
      <c r="E18" s="213"/>
      <c r="F18" s="213"/>
      <c r="G18" s="213"/>
      <c r="H18" s="213"/>
      <c r="I18" s="2"/>
      <c r="J18" s="422"/>
      <c r="K18" s="16"/>
      <c r="L18" s="2"/>
      <c r="M18" s="2"/>
      <c r="N18" s="2"/>
    </row>
    <row r="19" spans="1:14" ht="15" customHeight="1">
      <c r="A19" s="181"/>
      <c r="B19" s="214" t="s">
        <v>152</v>
      </c>
      <c r="C19" s="2"/>
      <c r="D19" s="213"/>
      <c r="E19" s="2"/>
      <c r="F19" s="14"/>
      <c r="G19" s="14"/>
      <c r="H19" s="15"/>
      <c r="I19" s="2"/>
      <c r="J19" s="422"/>
      <c r="K19" s="16"/>
      <c r="L19" s="2"/>
      <c r="M19" s="2"/>
      <c r="N19" s="2"/>
    </row>
    <row r="20" spans="1:14" ht="15" customHeight="1">
      <c r="A20" s="181" t="s">
        <v>21</v>
      </c>
      <c r="B20" s="214" t="s">
        <v>159</v>
      </c>
      <c r="C20" s="2"/>
      <c r="D20" s="213"/>
      <c r="E20" s="2"/>
      <c r="F20" s="14"/>
      <c r="G20" s="14"/>
      <c r="H20" s="15"/>
      <c r="I20" s="2"/>
      <c r="J20" s="422"/>
      <c r="K20" s="16"/>
      <c r="L20" s="2"/>
      <c r="M20" s="2"/>
      <c r="N20" s="2"/>
    </row>
    <row r="21" spans="1:14" ht="15" customHeight="1">
      <c r="A21" s="181" t="s">
        <v>22</v>
      </c>
      <c r="B21" s="214" t="s">
        <v>156</v>
      </c>
      <c r="C21" s="2"/>
      <c r="D21" s="213"/>
      <c r="E21" s="2"/>
      <c r="F21" s="14"/>
      <c r="G21" s="14"/>
      <c r="H21" s="15"/>
      <c r="I21" s="2"/>
      <c r="J21" s="422"/>
      <c r="K21" s="16"/>
      <c r="L21" s="2"/>
      <c r="M21" s="2"/>
      <c r="N21" s="2"/>
    </row>
    <row r="22" spans="1:14" ht="15" customHeight="1">
      <c r="A22" s="181" t="s">
        <v>23</v>
      </c>
      <c r="B22" s="214" t="s">
        <v>160</v>
      </c>
      <c r="C22" s="2"/>
      <c r="D22" s="213"/>
      <c r="E22" s="2"/>
      <c r="F22" s="14"/>
      <c r="G22" s="14"/>
      <c r="H22" s="15"/>
      <c r="I22" s="2"/>
      <c r="J22" s="422"/>
      <c r="K22" s="16"/>
      <c r="L22" s="2"/>
      <c r="M22" s="2"/>
      <c r="N22" s="2"/>
    </row>
    <row r="23" spans="1:14" ht="15" customHeight="1">
      <c r="A23" s="181" t="s">
        <v>11</v>
      </c>
      <c r="B23" s="214" t="s">
        <v>153</v>
      </c>
      <c r="C23" s="2"/>
      <c r="D23" s="213"/>
      <c r="E23" s="2"/>
      <c r="F23" s="14"/>
      <c r="G23" s="14"/>
      <c r="H23" s="15"/>
      <c r="I23" s="2"/>
      <c r="J23" s="422"/>
      <c r="K23" s="16"/>
      <c r="L23" s="2"/>
      <c r="M23" s="2"/>
      <c r="N23" s="2"/>
    </row>
    <row r="24" spans="1:14" ht="15" customHeight="1">
      <c r="A24" s="181"/>
      <c r="B24" s="214" t="s">
        <v>154</v>
      </c>
      <c r="C24" s="2"/>
      <c r="D24" s="213"/>
      <c r="E24" s="2"/>
      <c r="F24" s="14"/>
      <c r="G24" s="14"/>
      <c r="H24" s="15"/>
      <c r="I24" s="2"/>
      <c r="J24" s="422"/>
      <c r="K24" s="16"/>
      <c r="L24" s="2"/>
      <c r="M24" s="2"/>
      <c r="N24" s="2"/>
    </row>
    <row r="25" spans="1:14" ht="15" customHeight="1">
      <c r="A25" s="181" t="s">
        <v>24</v>
      </c>
      <c r="B25" s="214" t="s">
        <v>176</v>
      </c>
      <c r="C25" s="2"/>
      <c r="D25" s="213"/>
      <c r="E25" s="2"/>
      <c r="F25" s="14"/>
      <c r="G25" s="14"/>
      <c r="H25" s="15"/>
      <c r="I25" s="2"/>
      <c r="J25" s="422"/>
      <c r="K25" s="16"/>
      <c r="L25" s="2"/>
      <c r="M25" s="2"/>
      <c r="N25" s="2"/>
    </row>
    <row r="26" spans="1:14" ht="15" customHeight="1">
      <c r="A26" s="181" t="s">
        <v>25</v>
      </c>
      <c r="B26" s="214" t="s">
        <v>185</v>
      </c>
      <c r="C26" s="435"/>
      <c r="D26" s="435"/>
      <c r="E26" s="435"/>
      <c r="F26" s="435"/>
      <c r="G26" s="435"/>
      <c r="H26" s="435"/>
      <c r="I26" s="2"/>
      <c r="J26" s="422"/>
      <c r="K26" s="16"/>
      <c r="L26" s="2"/>
      <c r="M26" s="2"/>
      <c r="N26" s="2"/>
    </row>
    <row r="27" spans="1:14" ht="15" customHeight="1">
      <c r="A27" s="181"/>
      <c r="B27" s="214" t="s">
        <v>183</v>
      </c>
      <c r="C27" s="435"/>
      <c r="D27" s="435"/>
      <c r="E27" s="435"/>
      <c r="F27" s="435"/>
      <c r="G27" s="435"/>
      <c r="H27" s="435"/>
      <c r="I27" s="2"/>
      <c r="J27" s="422"/>
      <c r="K27" s="16"/>
      <c r="L27" s="2"/>
      <c r="M27" s="2"/>
      <c r="N27" s="2"/>
    </row>
    <row r="28" spans="1:14" ht="68.25" customHeight="1">
      <c r="A28" s="441"/>
      <c r="B28" s="441"/>
      <c r="C28" s="441"/>
      <c r="D28" s="441"/>
      <c r="E28" s="441"/>
      <c r="F28" s="441"/>
      <c r="G28" s="441"/>
      <c r="H28" s="441"/>
      <c r="J28" s="440" t="s">
        <v>180</v>
      </c>
    </row>
    <row r="29" spans="1:14" ht="28.2">
      <c r="A29" s="442" t="s">
        <v>32</v>
      </c>
      <c r="B29" s="442"/>
      <c r="C29" s="442"/>
      <c r="D29" s="442"/>
      <c r="E29" s="442"/>
      <c r="F29" s="442"/>
      <c r="G29" s="442"/>
      <c r="H29" s="442"/>
      <c r="J29" s="440"/>
    </row>
    <row r="30" spans="1:14" ht="23.25" customHeight="1">
      <c r="A30" s="441"/>
      <c r="B30" s="441"/>
      <c r="C30" s="441"/>
      <c r="D30" s="441"/>
      <c r="E30" s="441"/>
      <c r="F30" s="441"/>
      <c r="G30" s="441"/>
      <c r="H30" s="441"/>
      <c r="J30" s="440"/>
    </row>
    <row r="31" spans="1:14" s="2" customFormat="1" ht="18.75" customHeight="1">
      <c r="A31" s="7" t="s">
        <v>10</v>
      </c>
      <c r="B31" s="436" t="s">
        <v>178</v>
      </c>
      <c r="F31" s="432"/>
      <c r="G31" s="437" t="s">
        <v>186</v>
      </c>
      <c r="J31" s="440"/>
    </row>
    <row r="32" spans="1:14" s="2" customFormat="1" ht="25.5" customHeight="1">
      <c r="A32" s="7"/>
      <c r="F32" s="8"/>
      <c r="G32" s="8"/>
      <c r="J32" s="440"/>
    </row>
    <row r="33" spans="1:14" s="2" customFormat="1" ht="18.75" customHeight="1">
      <c r="A33" s="7" t="s">
        <v>21</v>
      </c>
      <c r="B33" s="9" t="s">
        <v>33</v>
      </c>
      <c r="E33" s="10" t="s">
        <v>63</v>
      </c>
      <c r="F33" s="439"/>
      <c r="G33" s="439"/>
      <c r="J33" s="440"/>
    </row>
    <row r="34" spans="1:14" s="2" customFormat="1" ht="25.5" customHeight="1">
      <c r="A34" s="7"/>
      <c r="B34" s="9"/>
      <c r="E34" s="10"/>
      <c r="F34" s="11"/>
      <c r="G34" s="11"/>
      <c r="H34" s="12"/>
      <c r="J34" s="422"/>
    </row>
    <row r="35" spans="1:14" s="2" customFormat="1" ht="22.5" customHeight="1">
      <c r="A35" s="7"/>
      <c r="E35" s="10" t="s">
        <v>64</v>
      </c>
      <c r="F35" s="438"/>
      <c r="G35" s="438"/>
      <c r="H35" s="13"/>
      <c r="J35" s="422"/>
    </row>
    <row r="36" spans="1:14" s="2" customFormat="1" ht="25.5" customHeight="1">
      <c r="A36" s="7"/>
      <c r="J36" s="422"/>
    </row>
    <row r="37" spans="1:14" s="2" customFormat="1" ht="25.5" customHeight="1">
      <c r="A37" s="7"/>
      <c r="J37" s="422"/>
    </row>
    <row r="38" spans="1:14" s="2" customFormat="1" ht="18.75" customHeight="1">
      <c r="A38" s="7" t="s">
        <v>22</v>
      </c>
      <c r="B38" s="18"/>
      <c r="C38" s="2" t="s">
        <v>26</v>
      </c>
      <c r="D38" s="18"/>
      <c r="E38" s="2" t="s">
        <v>61</v>
      </c>
      <c r="F38" s="14"/>
      <c r="G38" s="14"/>
      <c r="H38" s="15"/>
      <c r="J38" s="422"/>
    </row>
    <row r="39" spans="1:14" s="2" customFormat="1" ht="16.2">
      <c r="A39" s="9"/>
      <c r="F39" s="222" t="s">
        <v>87</v>
      </c>
      <c r="G39" s="222"/>
      <c r="H39" s="10"/>
      <c r="J39" s="422"/>
      <c r="K39" s="16"/>
    </row>
    <row r="40" spans="1:14" s="2" customFormat="1" ht="18.75" customHeight="1">
      <c r="A40" s="9"/>
      <c r="B40" s="18"/>
      <c r="C40" s="2" t="s">
        <v>26</v>
      </c>
      <c r="D40" s="18"/>
      <c r="E40" s="2" t="s">
        <v>62</v>
      </c>
      <c r="F40" s="14"/>
      <c r="G40" s="14"/>
      <c r="H40" s="15"/>
      <c r="J40" s="422"/>
      <c r="K40" s="16"/>
    </row>
    <row r="41" spans="1:14" s="2" customFormat="1" ht="18.75" customHeight="1">
      <c r="A41" s="9"/>
      <c r="B41" s="213"/>
      <c r="D41" s="213"/>
      <c r="F41" s="14"/>
      <c r="G41" s="14"/>
      <c r="H41" s="15"/>
      <c r="J41" s="422"/>
      <c r="K41" s="16"/>
    </row>
    <row r="42" spans="1:14" s="2" customFormat="1" ht="18.75" customHeight="1">
      <c r="A42" s="9"/>
      <c r="B42" s="213"/>
      <c r="D42" s="213"/>
      <c r="F42" s="14"/>
      <c r="G42" s="14"/>
      <c r="H42" s="15"/>
      <c r="J42" s="422"/>
      <c r="K42" s="16"/>
    </row>
    <row r="43" spans="1:14" s="2" customFormat="1" ht="18.75" customHeight="1">
      <c r="A43" s="9"/>
      <c r="B43" s="213"/>
      <c r="D43" s="213"/>
      <c r="F43" s="14"/>
      <c r="G43" s="14"/>
      <c r="H43" s="15"/>
      <c r="J43" s="422"/>
      <c r="K43" s="16"/>
    </row>
    <row r="44" spans="1:14" s="2" customFormat="1" ht="18.75" customHeight="1">
      <c r="A44" s="215" t="s">
        <v>161</v>
      </c>
      <c r="B44" s="213"/>
      <c r="D44" s="213"/>
      <c r="F44" s="14"/>
      <c r="G44" s="14"/>
      <c r="H44" s="15"/>
      <c r="J44" s="422"/>
      <c r="K44" s="16"/>
    </row>
    <row r="45" spans="1:14" ht="15" customHeight="1">
      <c r="A45" s="181" t="s">
        <v>10</v>
      </c>
      <c r="B45" s="214" t="s">
        <v>151</v>
      </c>
      <c r="C45" s="213"/>
      <c r="D45" s="213"/>
      <c r="E45" s="213"/>
      <c r="F45" s="213"/>
      <c r="G45" s="213"/>
      <c r="H45" s="213"/>
      <c r="I45" s="2"/>
      <c r="J45" s="422"/>
      <c r="K45" s="16"/>
      <c r="L45" s="2"/>
      <c r="M45" s="2"/>
      <c r="N45" s="2"/>
    </row>
    <row r="46" spans="1:14" ht="15" customHeight="1">
      <c r="A46" s="181"/>
      <c r="B46" s="214" t="s">
        <v>152</v>
      </c>
      <c r="C46" s="2"/>
      <c r="D46" s="213"/>
      <c r="E46" s="2"/>
      <c r="F46" s="14"/>
      <c r="G46" s="14"/>
      <c r="H46" s="15"/>
      <c r="I46" s="2"/>
      <c r="J46" s="422"/>
      <c r="K46" s="16"/>
      <c r="L46" s="2"/>
      <c r="M46" s="2"/>
      <c r="N46" s="2"/>
    </row>
    <row r="47" spans="1:14" ht="15" customHeight="1">
      <c r="A47" s="181" t="s">
        <v>21</v>
      </c>
      <c r="B47" s="214" t="s">
        <v>159</v>
      </c>
      <c r="C47" s="2"/>
      <c r="D47" s="213"/>
      <c r="E47" s="2"/>
      <c r="F47" s="14"/>
      <c r="G47" s="14"/>
      <c r="H47" s="15"/>
      <c r="I47" s="2"/>
      <c r="J47" s="422"/>
      <c r="K47" s="16"/>
      <c r="L47" s="2"/>
      <c r="M47" s="2"/>
      <c r="N47" s="2"/>
    </row>
    <row r="48" spans="1:14" ht="15" customHeight="1">
      <c r="A48" s="181" t="s">
        <v>22</v>
      </c>
      <c r="B48" s="214" t="s">
        <v>156</v>
      </c>
      <c r="C48" s="2"/>
      <c r="D48" s="213"/>
      <c r="E48" s="2"/>
      <c r="F48" s="14"/>
      <c r="G48" s="14"/>
      <c r="H48" s="15"/>
      <c r="I48" s="2"/>
      <c r="J48" s="422"/>
      <c r="K48" s="16"/>
      <c r="L48" s="2"/>
      <c r="M48" s="2"/>
      <c r="N48" s="2"/>
    </row>
    <row r="49" spans="1:14" ht="15" customHeight="1">
      <c r="A49" s="181" t="s">
        <v>23</v>
      </c>
      <c r="B49" s="214" t="s">
        <v>160</v>
      </c>
      <c r="C49" s="2"/>
      <c r="D49" s="213"/>
      <c r="E49" s="2"/>
      <c r="F49" s="14"/>
      <c r="G49" s="14"/>
      <c r="H49" s="15"/>
      <c r="I49" s="2"/>
      <c r="J49" s="422"/>
      <c r="K49" s="16"/>
      <c r="L49" s="2"/>
      <c r="M49" s="2"/>
      <c r="N49" s="2"/>
    </row>
    <row r="50" spans="1:14" ht="15" customHeight="1">
      <c r="A50" s="181" t="s">
        <v>11</v>
      </c>
      <c r="B50" s="214" t="s">
        <v>153</v>
      </c>
      <c r="C50" s="2"/>
      <c r="D50" s="213"/>
      <c r="E50" s="2"/>
      <c r="F50" s="14"/>
      <c r="G50" s="14"/>
      <c r="H50" s="15"/>
      <c r="I50" s="2"/>
      <c r="J50" s="422"/>
      <c r="K50" s="16"/>
      <c r="L50" s="2"/>
      <c r="M50" s="2"/>
      <c r="N50" s="2"/>
    </row>
    <row r="51" spans="1:14" ht="15" customHeight="1">
      <c r="A51" s="181"/>
      <c r="B51" s="214" t="s">
        <v>154</v>
      </c>
      <c r="C51" s="2"/>
      <c r="D51" s="213"/>
      <c r="E51" s="2"/>
      <c r="F51" s="14"/>
      <c r="G51" s="14"/>
      <c r="H51" s="15"/>
      <c r="I51" s="2"/>
      <c r="J51" s="422"/>
      <c r="K51" s="16"/>
      <c r="L51" s="2"/>
      <c r="M51" s="2"/>
      <c r="N51" s="2"/>
    </row>
    <row r="52" spans="1:14" ht="15" customHeight="1">
      <c r="A52" s="181" t="s">
        <v>24</v>
      </c>
      <c r="B52" s="214" t="s">
        <v>155</v>
      </c>
      <c r="C52" s="2"/>
      <c r="D52" s="213"/>
      <c r="E52" s="2"/>
      <c r="F52" s="14"/>
      <c r="G52" s="14"/>
      <c r="H52" s="15"/>
      <c r="I52" s="2"/>
      <c r="J52" s="422"/>
      <c r="K52" s="16"/>
      <c r="L52" s="2"/>
      <c r="M52" s="2"/>
      <c r="N52" s="2"/>
    </row>
    <row r="53" spans="1:14" ht="15" customHeight="1">
      <c r="A53" s="181" t="s">
        <v>25</v>
      </c>
      <c r="B53" s="214" t="s">
        <v>184</v>
      </c>
      <c r="C53" s="435"/>
      <c r="D53" s="435"/>
      <c r="E53" s="435"/>
      <c r="F53" s="435"/>
      <c r="G53" s="435"/>
      <c r="H53" s="435"/>
      <c r="I53" s="2"/>
      <c r="J53" s="422"/>
      <c r="K53" s="16"/>
      <c r="L53" s="2"/>
      <c r="M53" s="2"/>
      <c r="N53" s="2"/>
    </row>
    <row r="54" spans="1:14" ht="15" customHeight="1">
      <c r="A54" s="181"/>
      <c r="B54" s="214" t="s">
        <v>182</v>
      </c>
      <c r="C54" s="435"/>
      <c r="D54" s="435"/>
      <c r="E54" s="435"/>
      <c r="F54" s="435"/>
      <c r="G54" s="435"/>
      <c r="H54" s="435"/>
      <c r="I54" s="2"/>
      <c r="J54" s="422"/>
      <c r="K54" s="16"/>
      <c r="L54" s="2"/>
      <c r="M54" s="2"/>
      <c r="N54" s="2"/>
    </row>
    <row r="55" spans="1:14" s="2" customFormat="1" ht="14.25" customHeight="1">
      <c r="A55" s="9"/>
      <c r="B55" s="14"/>
      <c r="D55" s="14"/>
      <c r="F55" s="14"/>
      <c r="G55" s="14"/>
      <c r="H55" s="15"/>
      <c r="J55" s="422"/>
      <c r="K55" s="16"/>
    </row>
  </sheetData>
  <mergeCells count="12">
    <mergeCell ref="F35:G35"/>
    <mergeCell ref="F33:G33"/>
    <mergeCell ref="J1:J6"/>
    <mergeCell ref="J28:J33"/>
    <mergeCell ref="A1:H1"/>
    <mergeCell ref="A2:H2"/>
    <mergeCell ref="A3:H3"/>
    <mergeCell ref="A28:H28"/>
    <mergeCell ref="A29:H29"/>
    <mergeCell ref="A30:H30"/>
    <mergeCell ref="F8:G8"/>
    <mergeCell ref="F6:G6"/>
  </mergeCells>
  <phoneticPr fontId="2"/>
  <dataValidations count="1">
    <dataValidation type="list" allowBlank="1" showInputMessage="1" showErrorMessage="1" sqref="F4 F31" xr:uid="{68559257-EECD-4391-8CE1-9AE1FA17794A}">
      <formula1>"洲本市長,洲本市議会議員"</formula1>
    </dataValidation>
  </dataValidations>
  <printOptions horizontalCentered="1"/>
  <pageMargins left="1.3779527559055118" right="1.3779527559055118" top="1.3385826771653544" bottom="0.31496062992125984" header="0.31496062992125984" footer="0.31496062992125984"/>
  <pageSetup paperSize="9" scale="89" orientation="landscape" r:id="rId1"/>
  <rowBreaks count="1" manualBreakCount="1">
    <brk id="27" max="6" man="1"/>
  </rowBreaks>
  <ignoredErrors>
    <ignoredError sqref="A11 A4:A9" numberStoredAsText="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sheetPr>
  <dimension ref="A1:N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145</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00"/>
      <c r="G4" s="98"/>
      <c r="H4" s="97"/>
      <c r="I4" s="97"/>
      <c r="J4" s="98"/>
      <c r="K4" s="133"/>
      <c r="M4" s="520"/>
    </row>
    <row r="5" spans="1:13" ht="22.5" customHeight="1">
      <c r="A5" s="490"/>
      <c r="B5" s="491"/>
      <c r="C5" s="46"/>
      <c r="D5" s="150"/>
      <c r="E5" s="426"/>
      <c r="F5" s="52"/>
      <c r="G5" s="103"/>
      <c r="H5" s="107"/>
      <c r="I5" s="107"/>
      <c r="J5" s="107"/>
      <c r="K5" s="134"/>
      <c r="M5" s="520"/>
    </row>
    <row r="6" spans="1:13" ht="22.5" customHeight="1">
      <c r="A6" s="490"/>
      <c r="B6" s="491"/>
      <c r="C6" s="45"/>
      <c r="D6" s="150"/>
      <c r="E6" s="426"/>
      <c r="F6" s="49"/>
      <c r="G6" s="103"/>
      <c r="H6" s="107"/>
      <c r="I6" s="107"/>
      <c r="J6" s="107"/>
      <c r="K6" s="134"/>
      <c r="M6" s="520"/>
    </row>
    <row r="7" spans="1:13" ht="22.5" customHeight="1">
      <c r="A7" s="490"/>
      <c r="B7" s="491"/>
      <c r="C7" s="45"/>
      <c r="D7" s="150"/>
      <c r="E7" s="426"/>
      <c r="F7" s="52"/>
      <c r="G7" s="103"/>
      <c r="H7" s="107"/>
      <c r="I7" s="107"/>
      <c r="J7" s="107"/>
      <c r="K7" s="134"/>
      <c r="M7" s="520"/>
    </row>
    <row r="8" spans="1:13" ht="22.5" customHeight="1">
      <c r="A8" s="490"/>
      <c r="B8" s="491"/>
      <c r="C8" s="45"/>
      <c r="D8" s="298"/>
      <c r="E8" s="426"/>
      <c r="F8" s="135"/>
      <c r="G8" s="103"/>
      <c r="H8" s="107"/>
      <c r="I8" s="107"/>
      <c r="J8" s="107"/>
      <c r="K8" s="134"/>
      <c r="M8" s="520"/>
    </row>
    <row r="9" spans="1:13" ht="22.5" customHeight="1">
      <c r="A9" s="490"/>
      <c r="B9" s="491"/>
      <c r="C9" s="45"/>
      <c r="D9" s="298"/>
      <c r="E9" s="426"/>
      <c r="F9" s="135"/>
      <c r="G9" s="103"/>
      <c r="H9" s="107"/>
      <c r="I9" s="107"/>
      <c r="J9" s="107"/>
      <c r="K9" s="134"/>
      <c r="M9" s="520"/>
    </row>
    <row r="10" spans="1:13" ht="22.5" customHeight="1">
      <c r="A10" s="490"/>
      <c r="B10" s="491"/>
      <c r="C10" s="45"/>
      <c r="D10" s="298"/>
      <c r="E10" s="426"/>
      <c r="F10" s="135"/>
      <c r="G10" s="103"/>
      <c r="H10" s="107"/>
      <c r="I10" s="107"/>
      <c r="J10" s="107"/>
      <c r="K10" s="134"/>
      <c r="M10" s="520"/>
    </row>
    <row r="11" spans="1:13" ht="22.5" customHeight="1">
      <c r="A11" s="490"/>
      <c r="B11" s="491"/>
      <c r="C11" s="45"/>
      <c r="D11" s="298"/>
      <c r="E11" s="426"/>
      <c r="F11" s="135"/>
      <c r="G11" s="103"/>
      <c r="H11" s="107"/>
      <c r="I11" s="107"/>
      <c r="J11" s="107"/>
      <c r="K11" s="134"/>
      <c r="M11" s="520"/>
    </row>
    <row r="12" spans="1:13" ht="22.5" customHeight="1">
      <c r="A12" s="490"/>
      <c r="B12" s="491"/>
      <c r="C12" s="45"/>
      <c r="D12" s="298"/>
      <c r="E12" s="426"/>
      <c r="F12" s="135"/>
      <c r="G12" s="103"/>
      <c r="H12" s="107"/>
      <c r="I12" s="107"/>
      <c r="J12" s="107"/>
      <c r="K12" s="134"/>
      <c r="M12" s="520"/>
    </row>
    <row r="13" spans="1:13" ht="22.5" customHeight="1">
      <c r="A13" s="490"/>
      <c r="B13" s="491"/>
      <c r="C13" s="45"/>
      <c r="D13" s="150"/>
      <c r="E13" s="426"/>
      <c r="F13" s="49"/>
      <c r="G13" s="103"/>
      <c r="H13" s="107"/>
      <c r="I13" s="107"/>
      <c r="J13" s="107"/>
      <c r="K13" s="134"/>
      <c r="M13" s="525"/>
    </row>
    <row r="14" spans="1:13" ht="22.5" customHeight="1">
      <c r="A14" s="490"/>
      <c r="B14" s="491"/>
      <c r="C14" s="45"/>
      <c r="D14" s="150"/>
      <c r="E14" s="426"/>
      <c r="F14" s="49"/>
      <c r="G14" s="103"/>
      <c r="H14" s="107"/>
      <c r="I14" s="107"/>
      <c r="J14" s="107"/>
      <c r="K14" s="134"/>
    </row>
    <row r="15" spans="1:13" ht="22.5" customHeight="1">
      <c r="A15" s="490"/>
      <c r="B15" s="491"/>
      <c r="C15" s="45"/>
      <c r="D15" s="150"/>
      <c r="E15" s="426"/>
      <c r="F15" s="49"/>
      <c r="G15" s="103"/>
      <c r="H15" s="107"/>
      <c r="I15" s="107"/>
      <c r="J15" s="107"/>
      <c r="K15" s="134"/>
    </row>
    <row r="16" spans="1:13" ht="22.5" customHeight="1">
      <c r="A16" s="490"/>
      <c r="B16" s="491"/>
      <c r="C16" s="45"/>
      <c r="D16" s="150"/>
      <c r="E16" s="426"/>
      <c r="F16" s="49"/>
      <c r="G16" s="103"/>
      <c r="H16" s="107"/>
      <c r="I16" s="107"/>
      <c r="J16" s="107"/>
      <c r="K16" s="134"/>
    </row>
    <row r="17" spans="1:13" ht="22.5" customHeight="1">
      <c r="A17" s="490"/>
      <c r="B17" s="491"/>
      <c r="C17" s="45"/>
      <c r="D17" s="150"/>
      <c r="E17" s="426"/>
      <c r="F17" s="49"/>
      <c r="G17" s="103"/>
      <c r="H17" s="107"/>
      <c r="I17" s="107"/>
      <c r="J17" s="107"/>
      <c r="K17" s="134"/>
    </row>
    <row r="18" spans="1:13" ht="22.5" customHeight="1">
      <c r="A18" s="490"/>
      <c r="B18" s="491"/>
      <c r="C18" s="45"/>
      <c r="D18" s="150"/>
      <c r="E18" s="426"/>
      <c r="F18" s="49"/>
      <c r="G18" s="103"/>
      <c r="H18" s="107"/>
      <c r="I18" s="107"/>
      <c r="J18" s="107"/>
      <c r="K18" s="134"/>
    </row>
    <row r="19" spans="1:13" ht="22.5" customHeight="1">
      <c r="A19" s="490"/>
      <c r="B19" s="491"/>
      <c r="C19" s="45"/>
      <c r="D19" s="150"/>
      <c r="E19" s="426"/>
      <c r="F19" s="49"/>
      <c r="G19" s="103"/>
      <c r="H19" s="107"/>
      <c r="I19" s="107"/>
      <c r="J19" s="107"/>
      <c r="K19" s="134"/>
    </row>
    <row r="20" spans="1:13" ht="22.5" customHeight="1">
      <c r="A20" s="490"/>
      <c r="B20" s="491"/>
      <c r="C20" s="45"/>
      <c r="D20" s="150"/>
      <c r="E20" s="426"/>
      <c r="F20" s="49"/>
      <c r="G20" s="103"/>
      <c r="H20" s="107"/>
      <c r="I20" s="107"/>
      <c r="J20" s="107"/>
      <c r="K20" s="134"/>
    </row>
    <row r="21" spans="1:13" ht="22.5" customHeight="1">
      <c r="A21" s="490"/>
      <c r="B21" s="491"/>
      <c r="C21" s="45"/>
      <c r="D21" s="150"/>
      <c r="E21" s="426"/>
      <c r="F21" s="52"/>
      <c r="G21" s="103"/>
      <c r="H21" s="103"/>
      <c r="I21" s="103"/>
      <c r="J21" s="103"/>
      <c r="K21" s="134"/>
    </row>
    <row r="22" spans="1:13" ht="22.5" customHeight="1">
      <c r="A22" s="490"/>
      <c r="B22" s="491"/>
      <c r="C22" s="45"/>
      <c r="D22" s="150"/>
      <c r="E22" s="426"/>
      <c r="F22" s="52"/>
      <c r="G22" s="103"/>
      <c r="H22" s="107"/>
      <c r="I22" s="107"/>
      <c r="J22" s="107"/>
      <c r="K22" s="134"/>
    </row>
    <row r="23" spans="1:13" ht="22.5" customHeight="1">
      <c r="A23" s="490"/>
      <c r="B23" s="491"/>
      <c r="C23" s="46"/>
      <c r="D23" s="150"/>
      <c r="E23" s="426"/>
      <c r="F23" s="49"/>
      <c r="G23" s="103"/>
      <c r="H23" s="107"/>
      <c r="I23" s="107"/>
      <c r="J23" s="107"/>
      <c r="K23" s="134"/>
    </row>
    <row r="24" spans="1:13" ht="22.5" customHeight="1">
      <c r="A24" s="490"/>
      <c r="B24" s="491"/>
      <c r="C24" s="45"/>
      <c r="D24" s="150"/>
      <c r="E24" s="426"/>
      <c r="F24" s="49"/>
      <c r="G24" s="103"/>
      <c r="H24" s="107"/>
      <c r="I24" s="107"/>
      <c r="J24" s="107"/>
      <c r="K24" s="134"/>
    </row>
    <row r="25" spans="1:13" ht="22.5" customHeight="1">
      <c r="A25" s="490"/>
      <c r="B25" s="491"/>
      <c r="C25" s="46"/>
      <c r="D25" s="150"/>
      <c r="E25" s="426"/>
      <c r="F25" s="49"/>
      <c r="G25" s="103"/>
      <c r="H25" s="107"/>
      <c r="I25" s="107"/>
      <c r="J25" s="107"/>
      <c r="K25" s="134"/>
    </row>
    <row r="26" spans="1:13" ht="22.5" customHeight="1" thickBot="1">
      <c r="A26" s="505"/>
      <c r="B26" s="506"/>
      <c r="C26" s="111"/>
      <c r="D26" s="155"/>
      <c r="E26" s="428"/>
      <c r="F26" s="384"/>
      <c r="G26" s="388"/>
      <c r="H26" s="387"/>
      <c r="I26" s="387"/>
      <c r="J26" s="387"/>
      <c r="K26" s="302"/>
    </row>
    <row r="27" spans="1:13" ht="22.5" customHeight="1" thickTop="1">
      <c r="A27" s="470" t="s">
        <v>171</v>
      </c>
      <c r="B27" s="157" t="s">
        <v>4</v>
      </c>
      <c r="C27" s="295">
        <f>SUMIF(E4:E26,"立候補準備",C4:C26)</f>
        <v>0</v>
      </c>
      <c r="D27" s="347" t="s">
        <v>15</v>
      </c>
      <c r="E27" s="365"/>
      <c r="F27" s="368"/>
      <c r="G27" s="374"/>
      <c r="H27" s="376"/>
      <c r="I27" s="376"/>
      <c r="J27" s="376"/>
      <c r="K27" s="377"/>
      <c r="L27" s="412"/>
    </row>
    <row r="28" spans="1:13" ht="22.5" customHeight="1">
      <c r="A28" s="471"/>
      <c r="B28" s="152" t="s">
        <v>5</v>
      </c>
      <c r="C28" s="296">
        <f>SUMIF(E4:E26,"選 挙 運 動",C4:C26)</f>
        <v>0</v>
      </c>
      <c r="D28" s="348"/>
      <c r="E28" s="349"/>
      <c r="F28" s="334"/>
      <c r="G28" s="341"/>
      <c r="H28" s="343"/>
      <c r="I28" s="343"/>
      <c r="J28" s="343"/>
      <c r="K28" s="344"/>
      <c r="L28" s="412"/>
    </row>
    <row r="29" spans="1:13" ht="22.5" customHeight="1" thickBot="1">
      <c r="A29" s="509"/>
      <c r="B29" s="299" t="s">
        <v>2</v>
      </c>
      <c r="C29" s="419">
        <f>SUM(C27:C28)</f>
        <v>0</v>
      </c>
      <c r="D29" s="392"/>
      <c r="E29" s="350"/>
      <c r="F29" s="353"/>
      <c r="G29" s="359"/>
      <c r="H29" s="358"/>
      <c r="I29" s="358"/>
      <c r="J29" s="358"/>
      <c r="K29" s="360"/>
      <c r="L29" s="412"/>
    </row>
    <row r="30" spans="1:13" ht="18.75" customHeight="1" thickBot="1">
      <c r="A30" s="41" t="s">
        <v>11</v>
      </c>
      <c r="B30" s="19" t="s">
        <v>145</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36"/>
      <c r="G33" s="120"/>
      <c r="H33" s="121"/>
      <c r="I33" s="121"/>
      <c r="J33" s="120"/>
      <c r="K33" s="129"/>
      <c r="M33" s="520"/>
    </row>
    <row r="34" spans="1:13" ht="22.5" customHeight="1">
      <c r="A34" s="490"/>
      <c r="B34" s="491"/>
      <c r="C34" s="46"/>
      <c r="D34" s="150"/>
      <c r="E34" s="426"/>
      <c r="F34" s="54"/>
      <c r="G34" s="112"/>
      <c r="H34" s="113"/>
      <c r="I34" s="113"/>
      <c r="J34" s="113"/>
      <c r="K34" s="130"/>
      <c r="M34" s="520"/>
    </row>
    <row r="35" spans="1:13" ht="22.5" customHeight="1">
      <c r="A35" s="490"/>
      <c r="B35" s="491"/>
      <c r="C35" s="45"/>
      <c r="D35" s="150"/>
      <c r="E35" s="426"/>
      <c r="F35" s="95"/>
      <c r="G35" s="112"/>
      <c r="H35" s="113"/>
      <c r="I35" s="113"/>
      <c r="J35" s="113"/>
      <c r="K35" s="130"/>
      <c r="M35" s="520"/>
    </row>
    <row r="36" spans="1:13" ht="22.5" customHeight="1">
      <c r="A36" s="490"/>
      <c r="B36" s="491"/>
      <c r="C36" s="45"/>
      <c r="D36" s="150"/>
      <c r="E36" s="426"/>
      <c r="F36" s="54"/>
      <c r="G36" s="112"/>
      <c r="H36" s="113"/>
      <c r="I36" s="113"/>
      <c r="J36" s="113"/>
      <c r="K36" s="130"/>
      <c r="M36" s="520"/>
    </row>
    <row r="37" spans="1:13" ht="22.5" customHeight="1">
      <c r="A37" s="490"/>
      <c r="B37" s="491"/>
      <c r="C37" s="45"/>
      <c r="D37" s="298"/>
      <c r="E37" s="426"/>
      <c r="F37" s="137"/>
      <c r="G37" s="112"/>
      <c r="H37" s="113"/>
      <c r="I37" s="113"/>
      <c r="J37" s="113"/>
      <c r="K37" s="130"/>
      <c r="M37" s="520"/>
    </row>
    <row r="38" spans="1:13" ht="22.5" customHeight="1">
      <c r="A38" s="490"/>
      <c r="B38" s="491"/>
      <c r="C38" s="45"/>
      <c r="D38" s="298"/>
      <c r="E38" s="426"/>
      <c r="F38" s="137"/>
      <c r="G38" s="112"/>
      <c r="H38" s="113"/>
      <c r="I38" s="113"/>
      <c r="J38" s="113"/>
      <c r="K38" s="130"/>
      <c r="M38" s="520"/>
    </row>
    <row r="39" spans="1:13" ht="22.5" customHeight="1">
      <c r="A39" s="490"/>
      <c r="B39" s="491"/>
      <c r="C39" s="45"/>
      <c r="D39" s="298"/>
      <c r="E39" s="426"/>
      <c r="F39" s="137"/>
      <c r="G39" s="112"/>
      <c r="H39" s="113"/>
      <c r="I39" s="113"/>
      <c r="J39" s="113"/>
      <c r="K39" s="130"/>
      <c r="M39" s="520"/>
    </row>
    <row r="40" spans="1:13" ht="22.5" customHeight="1">
      <c r="A40" s="490"/>
      <c r="B40" s="491"/>
      <c r="C40" s="45"/>
      <c r="D40" s="298"/>
      <c r="E40" s="426"/>
      <c r="F40" s="137"/>
      <c r="G40" s="112"/>
      <c r="H40" s="113"/>
      <c r="I40" s="113"/>
      <c r="J40" s="113"/>
      <c r="K40" s="130"/>
      <c r="M40" s="520"/>
    </row>
    <row r="41" spans="1:13" ht="22.5" customHeight="1">
      <c r="A41" s="490"/>
      <c r="B41" s="491"/>
      <c r="C41" s="45"/>
      <c r="D41" s="298"/>
      <c r="E41" s="426"/>
      <c r="F41" s="137"/>
      <c r="G41" s="112"/>
      <c r="H41" s="113"/>
      <c r="I41" s="113"/>
      <c r="J41" s="113"/>
      <c r="K41" s="130"/>
      <c r="M41" s="520"/>
    </row>
    <row r="42" spans="1:13" ht="22.5" customHeight="1">
      <c r="A42" s="490"/>
      <c r="B42" s="491"/>
      <c r="C42" s="45"/>
      <c r="D42" s="150"/>
      <c r="E42" s="426"/>
      <c r="F42" s="95"/>
      <c r="G42" s="112"/>
      <c r="H42" s="113"/>
      <c r="I42" s="113"/>
      <c r="J42" s="113"/>
      <c r="K42" s="130"/>
      <c r="M42" s="520"/>
    </row>
    <row r="43" spans="1:13" ht="22.5" customHeight="1">
      <c r="A43" s="490"/>
      <c r="B43" s="491"/>
      <c r="C43" s="45"/>
      <c r="D43" s="150"/>
      <c r="E43" s="426"/>
      <c r="F43" s="95"/>
      <c r="G43" s="112"/>
      <c r="H43" s="113"/>
      <c r="I43" s="113"/>
      <c r="J43" s="113"/>
      <c r="K43" s="130"/>
    </row>
    <row r="44" spans="1:13" ht="22.5" customHeight="1">
      <c r="A44" s="490"/>
      <c r="B44" s="491"/>
      <c r="C44" s="45"/>
      <c r="D44" s="150"/>
      <c r="E44" s="426"/>
      <c r="F44" s="95"/>
      <c r="G44" s="112"/>
      <c r="H44" s="113"/>
      <c r="I44" s="113"/>
      <c r="J44" s="113"/>
      <c r="K44" s="130"/>
    </row>
    <row r="45" spans="1:13" ht="22.5" customHeight="1">
      <c r="A45" s="490"/>
      <c r="B45" s="491"/>
      <c r="C45" s="45"/>
      <c r="D45" s="150"/>
      <c r="E45" s="426"/>
      <c r="F45" s="95"/>
      <c r="G45" s="112"/>
      <c r="H45" s="113"/>
      <c r="I45" s="113"/>
      <c r="J45" s="113"/>
      <c r="K45" s="130"/>
    </row>
    <row r="46" spans="1:13" ht="22.5" customHeight="1">
      <c r="A46" s="490"/>
      <c r="B46" s="491"/>
      <c r="C46" s="45"/>
      <c r="D46" s="150"/>
      <c r="E46" s="426"/>
      <c r="F46" s="95"/>
      <c r="G46" s="112"/>
      <c r="H46" s="113"/>
      <c r="I46" s="113"/>
      <c r="J46" s="113"/>
      <c r="K46" s="130"/>
    </row>
    <row r="47" spans="1:13" ht="22.5" customHeight="1">
      <c r="A47" s="490"/>
      <c r="B47" s="491"/>
      <c r="C47" s="45"/>
      <c r="D47" s="150"/>
      <c r="E47" s="426"/>
      <c r="F47" s="95"/>
      <c r="G47" s="112"/>
      <c r="H47" s="113"/>
      <c r="I47" s="113"/>
      <c r="J47" s="113"/>
      <c r="K47" s="130"/>
    </row>
    <row r="48" spans="1:13" ht="22.5" customHeight="1">
      <c r="A48" s="490"/>
      <c r="B48" s="491"/>
      <c r="C48" s="45"/>
      <c r="D48" s="150"/>
      <c r="E48" s="426"/>
      <c r="F48" s="95"/>
      <c r="G48" s="112"/>
      <c r="H48" s="113"/>
      <c r="I48" s="113"/>
      <c r="J48" s="113"/>
      <c r="K48" s="130"/>
    </row>
    <row r="49" spans="1:13" ht="22.5" customHeight="1">
      <c r="A49" s="490"/>
      <c r="B49" s="491"/>
      <c r="C49" s="45"/>
      <c r="D49" s="150"/>
      <c r="E49" s="426"/>
      <c r="F49" s="95"/>
      <c r="G49" s="112"/>
      <c r="H49" s="113"/>
      <c r="I49" s="113"/>
      <c r="J49" s="113"/>
      <c r="K49" s="130"/>
    </row>
    <row r="50" spans="1:13" ht="22.5" customHeight="1">
      <c r="A50" s="490"/>
      <c r="B50" s="491"/>
      <c r="C50" s="45"/>
      <c r="D50" s="150"/>
      <c r="E50" s="426"/>
      <c r="F50" s="54"/>
      <c r="G50" s="112"/>
      <c r="H50" s="112"/>
      <c r="I50" s="112"/>
      <c r="J50" s="112"/>
      <c r="K50" s="130"/>
    </row>
    <row r="51" spans="1:13" ht="22.5" customHeight="1">
      <c r="A51" s="490"/>
      <c r="B51" s="491"/>
      <c r="C51" s="45"/>
      <c r="D51" s="150"/>
      <c r="E51" s="426"/>
      <c r="F51" s="54"/>
      <c r="G51" s="112"/>
      <c r="H51" s="113"/>
      <c r="I51" s="113"/>
      <c r="J51" s="113"/>
      <c r="K51" s="130"/>
    </row>
    <row r="52" spans="1:13" ht="22.5" customHeight="1">
      <c r="A52" s="490"/>
      <c r="B52" s="491"/>
      <c r="C52" s="46"/>
      <c r="D52" s="150"/>
      <c r="E52" s="426"/>
      <c r="F52" s="95"/>
      <c r="G52" s="112"/>
      <c r="H52" s="113"/>
      <c r="I52" s="113"/>
      <c r="J52" s="113"/>
      <c r="K52" s="130"/>
    </row>
    <row r="53" spans="1:13" ht="22.5" customHeight="1">
      <c r="A53" s="490"/>
      <c r="B53" s="491"/>
      <c r="C53" s="45"/>
      <c r="D53" s="150"/>
      <c r="E53" s="426"/>
      <c r="F53" s="95"/>
      <c r="G53" s="112"/>
      <c r="H53" s="113"/>
      <c r="I53" s="113"/>
      <c r="J53" s="113"/>
      <c r="K53" s="130"/>
      <c r="M53" s="43"/>
    </row>
    <row r="54" spans="1:13" ht="22.5" customHeight="1">
      <c r="A54" s="490"/>
      <c r="B54" s="491"/>
      <c r="C54" s="46"/>
      <c r="D54" s="150"/>
      <c r="E54" s="426"/>
      <c r="F54" s="95"/>
      <c r="G54" s="112"/>
      <c r="H54" s="113"/>
      <c r="I54" s="113"/>
      <c r="J54" s="113"/>
      <c r="K54" s="130"/>
      <c r="M54" s="43"/>
    </row>
    <row r="55" spans="1:13" ht="22.5" customHeight="1" thickBot="1">
      <c r="A55" s="505"/>
      <c r="B55" s="506"/>
      <c r="C55" s="111"/>
      <c r="D55" s="155"/>
      <c r="E55" s="428"/>
      <c r="F55" s="389"/>
      <c r="G55" s="386"/>
      <c r="H55" s="385"/>
      <c r="I55" s="385"/>
      <c r="J55" s="385"/>
      <c r="K55" s="301"/>
      <c r="M55" s="43"/>
    </row>
    <row r="56" spans="1:13" ht="22.5" customHeight="1" thickTop="1">
      <c r="A56" s="470" t="s">
        <v>170</v>
      </c>
      <c r="B56" s="157" t="s">
        <v>4</v>
      </c>
      <c r="C56" s="295">
        <f>SUMIF(E33:E55,"立候補準備",C33:C55)</f>
        <v>0</v>
      </c>
      <c r="D56" s="347" t="s">
        <v>15</v>
      </c>
      <c r="E56" s="393"/>
      <c r="F56" s="396"/>
      <c r="G56" s="402"/>
      <c r="H56" s="404"/>
      <c r="I56" s="404"/>
      <c r="J56" s="404"/>
      <c r="K56" s="405"/>
      <c r="L56" s="412"/>
    </row>
    <row r="57" spans="1:13" ht="22.5" customHeight="1">
      <c r="A57" s="471"/>
      <c r="B57" s="152" t="s">
        <v>5</v>
      </c>
      <c r="C57" s="296">
        <f>SUMIF(E33:E55,"選 挙 運 動",C33:C55)</f>
        <v>0</v>
      </c>
      <c r="D57" s="348"/>
      <c r="E57" s="349"/>
      <c r="F57" s="334"/>
      <c r="G57" s="341"/>
      <c r="H57" s="343"/>
      <c r="I57" s="343"/>
      <c r="J57" s="343"/>
      <c r="K57" s="344"/>
      <c r="L57" s="412"/>
    </row>
    <row r="58" spans="1:13" ht="22.5" customHeight="1" thickBot="1">
      <c r="A58" s="509"/>
      <c r="B58" s="299" t="s">
        <v>2</v>
      </c>
      <c r="C58" s="331">
        <f>SUM(C56:C57)</f>
        <v>0</v>
      </c>
      <c r="D58" s="392"/>
      <c r="E58" s="350"/>
      <c r="F58" s="353"/>
      <c r="G58" s="359"/>
      <c r="H58" s="358"/>
      <c r="I58" s="358"/>
      <c r="J58" s="358"/>
      <c r="K58" s="360"/>
      <c r="L58" s="412"/>
    </row>
    <row r="59" spans="1:13" ht="19.5" customHeight="1" thickBot="1">
      <c r="A59" s="41" t="s">
        <v>11</v>
      </c>
      <c r="B59" s="19" t="s">
        <v>145</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71"/>
      <c r="G62" s="272"/>
      <c r="H62" s="273"/>
      <c r="I62" s="273"/>
      <c r="J62" s="272"/>
      <c r="K62" s="259"/>
      <c r="M62" s="504"/>
    </row>
    <row r="63" spans="1:13" ht="22.5" customHeight="1">
      <c r="A63" s="477"/>
      <c r="B63" s="478"/>
      <c r="C63" s="225"/>
      <c r="D63" s="150"/>
      <c r="E63" s="426"/>
      <c r="F63" s="242"/>
      <c r="G63" s="247"/>
      <c r="H63" s="246"/>
      <c r="I63" s="246"/>
      <c r="J63" s="246"/>
      <c r="K63" s="249"/>
      <c r="M63" s="504"/>
    </row>
    <row r="64" spans="1:13" ht="22.5" customHeight="1">
      <c r="A64" s="477"/>
      <c r="B64" s="478"/>
      <c r="C64" s="224"/>
      <c r="D64" s="150"/>
      <c r="E64" s="426"/>
      <c r="F64" s="230"/>
      <c r="G64" s="247"/>
      <c r="H64" s="246"/>
      <c r="I64" s="246"/>
      <c r="J64" s="246"/>
      <c r="K64" s="249"/>
      <c r="M64" s="504"/>
    </row>
    <row r="65" spans="1:13" ht="22.5" customHeight="1">
      <c r="A65" s="477"/>
      <c r="B65" s="478"/>
      <c r="C65" s="224"/>
      <c r="D65" s="150"/>
      <c r="E65" s="426"/>
      <c r="F65" s="242"/>
      <c r="G65" s="247"/>
      <c r="H65" s="246"/>
      <c r="I65" s="246"/>
      <c r="J65" s="246"/>
      <c r="K65" s="249"/>
      <c r="M65" s="504"/>
    </row>
    <row r="66" spans="1:13" ht="22.5" customHeight="1">
      <c r="A66" s="477"/>
      <c r="B66" s="478"/>
      <c r="C66" s="224"/>
      <c r="D66" s="298"/>
      <c r="E66" s="426"/>
      <c r="F66" s="274"/>
      <c r="G66" s="247"/>
      <c r="H66" s="246"/>
      <c r="I66" s="246"/>
      <c r="J66" s="246"/>
      <c r="K66" s="249"/>
      <c r="M66" s="504"/>
    </row>
    <row r="67" spans="1:13" ht="22.5" customHeight="1">
      <c r="A67" s="477"/>
      <c r="B67" s="478"/>
      <c r="C67" s="224"/>
      <c r="D67" s="298"/>
      <c r="E67" s="426"/>
      <c r="F67" s="274"/>
      <c r="G67" s="247"/>
      <c r="H67" s="246"/>
      <c r="I67" s="246"/>
      <c r="J67" s="246"/>
      <c r="K67" s="249"/>
      <c r="M67" s="504"/>
    </row>
    <row r="68" spans="1:13" ht="22.5" customHeight="1">
      <c r="A68" s="477"/>
      <c r="B68" s="478"/>
      <c r="C68" s="224"/>
      <c r="D68" s="298"/>
      <c r="E68" s="426"/>
      <c r="F68" s="274"/>
      <c r="G68" s="247"/>
      <c r="H68" s="246"/>
      <c r="I68" s="246"/>
      <c r="J68" s="246"/>
      <c r="K68" s="249"/>
      <c r="M68" s="504"/>
    </row>
    <row r="69" spans="1:13" ht="22.5" customHeight="1">
      <c r="A69" s="477"/>
      <c r="B69" s="478"/>
      <c r="C69" s="224"/>
      <c r="D69" s="298"/>
      <c r="E69" s="426"/>
      <c r="F69" s="274"/>
      <c r="G69" s="247"/>
      <c r="H69" s="246"/>
      <c r="I69" s="246"/>
      <c r="J69" s="246"/>
      <c r="K69" s="249"/>
      <c r="M69" s="504"/>
    </row>
    <row r="70" spans="1:13" ht="22.5" customHeight="1">
      <c r="A70" s="477"/>
      <c r="B70" s="478"/>
      <c r="C70" s="224"/>
      <c r="D70" s="298"/>
      <c r="E70" s="426"/>
      <c r="F70" s="274"/>
      <c r="G70" s="247"/>
      <c r="H70" s="246"/>
      <c r="I70" s="246"/>
      <c r="J70" s="246"/>
      <c r="K70" s="249"/>
      <c r="M70" s="504"/>
    </row>
    <row r="71" spans="1:13" ht="22.5" customHeight="1">
      <c r="A71" s="477"/>
      <c r="B71" s="478"/>
      <c r="C71" s="224"/>
      <c r="D71" s="150"/>
      <c r="E71" s="426"/>
      <c r="F71" s="230"/>
      <c r="G71" s="247"/>
      <c r="H71" s="246"/>
      <c r="I71" s="246"/>
      <c r="J71" s="246"/>
      <c r="K71" s="249"/>
    </row>
    <row r="72" spans="1:13" ht="22.5" customHeight="1">
      <c r="A72" s="477"/>
      <c r="B72" s="478"/>
      <c r="C72" s="224"/>
      <c r="D72" s="150"/>
      <c r="E72" s="426"/>
      <c r="F72" s="230"/>
      <c r="G72" s="247"/>
      <c r="H72" s="246"/>
      <c r="I72" s="246"/>
      <c r="J72" s="246"/>
      <c r="K72" s="249"/>
    </row>
    <row r="73" spans="1:13" ht="22.5" customHeight="1">
      <c r="A73" s="477"/>
      <c r="B73" s="478"/>
      <c r="C73" s="224"/>
      <c r="D73" s="150"/>
      <c r="E73" s="426"/>
      <c r="F73" s="230"/>
      <c r="G73" s="247"/>
      <c r="H73" s="246"/>
      <c r="I73" s="246"/>
      <c r="J73" s="246"/>
      <c r="K73" s="249"/>
    </row>
    <row r="74" spans="1:13" ht="22.5" customHeight="1">
      <c r="A74" s="477"/>
      <c r="B74" s="478"/>
      <c r="C74" s="224"/>
      <c r="D74" s="150"/>
      <c r="E74" s="426"/>
      <c r="F74" s="230"/>
      <c r="G74" s="247"/>
      <c r="H74" s="246"/>
      <c r="I74" s="246"/>
      <c r="J74" s="246"/>
      <c r="K74" s="249"/>
    </row>
    <row r="75" spans="1:13" ht="22.5" customHeight="1">
      <c r="A75" s="477"/>
      <c r="B75" s="478"/>
      <c r="C75" s="224"/>
      <c r="D75" s="150"/>
      <c r="E75" s="426"/>
      <c r="F75" s="230"/>
      <c r="G75" s="247"/>
      <c r="H75" s="246"/>
      <c r="I75" s="246"/>
      <c r="J75" s="246"/>
      <c r="K75" s="249"/>
    </row>
    <row r="76" spans="1:13" ht="22.5" customHeight="1">
      <c r="A76" s="477"/>
      <c r="B76" s="478"/>
      <c r="C76" s="224"/>
      <c r="D76" s="150"/>
      <c r="E76" s="426"/>
      <c r="F76" s="230"/>
      <c r="G76" s="247"/>
      <c r="H76" s="246"/>
      <c r="I76" s="246"/>
      <c r="J76" s="246"/>
      <c r="K76" s="249"/>
    </row>
    <row r="77" spans="1:13" ht="22.5" customHeight="1">
      <c r="A77" s="477"/>
      <c r="B77" s="478"/>
      <c r="C77" s="224"/>
      <c r="D77" s="150"/>
      <c r="E77" s="426"/>
      <c r="F77" s="230"/>
      <c r="G77" s="247"/>
      <c r="H77" s="246"/>
      <c r="I77" s="275"/>
      <c r="J77" s="246"/>
      <c r="K77" s="249"/>
    </row>
    <row r="78" spans="1:13" ht="22.5" customHeight="1">
      <c r="A78" s="477"/>
      <c r="B78" s="478"/>
      <c r="C78" s="224"/>
      <c r="D78" s="150"/>
      <c r="E78" s="426"/>
      <c r="F78" s="230"/>
      <c r="G78" s="247"/>
      <c r="H78" s="246"/>
      <c r="I78" s="246"/>
      <c r="J78" s="246"/>
      <c r="K78" s="249"/>
    </row>
    <row r="79" spans="1:13" ht="22.5" customHeight="1">
      <c r="A79" s="477"/>
      <c r="B79" s="478"/>
      <c r="C79" s="224"/>
      <c r="D79" s="150"/>
      <c r="E79" s="426"/>
      <c r="F79" s="242"/>
      <c r="G79" s="247"/>
      <c r="H79" s="247"/>
      <c r="I79" s="247"/>
      <c r="J79" s="247"/>
      <c r="K79" s="249"/>
    </row>
    <row r="80" spans="1:13" ht="22.5" customHeight="1">
      <c r="A80" s="477"/>
      <c r="B80" s="478"/>
      <c r="C80" s="224"/>
      <c r="D80" s="150"/>
      <c r="E80" s="426"/>
      <c r="F80" s="242"/>
      <c r="G80" s="247"/>
      <c r="H80" s="246"/>
      <c r="I80" s="246"/>
      <c r="J80" s="246"/>
      <c r="K80" s="249"/>
    </row>
    <row r="81" spans="1:13" ht="22.5" customHeight="1">
      <c r="A81" s="477"/>
      <c r="B81" s="478"/>
      <c r="C81" s="225"/>
      <c r="D81" s="150"/>
      <c r="E81" s="426"/>
      <c r="F81" s="230"/>
      <c r="G81" s="247"/>
      <c r="H81" s="246"/>
      <c r="I81" s="246"/>
      <c r="J81" s="246"/>
      <c r="K81" s="249"/>
    </row>
    <row r="82" spans="1:13" ht="22.5" customHeight="1">
      <c r="A82" s="477"/>
      <c r="B82" s="478"/>
      <c r="C82" s="224"/>
      <c r="D82" s="150"/>
      <c r="E82" s="426"/>
      <c r="F82" s="230"/>
      <c r="G82" s="247"/>
      <c r="H82" s="246"/>
      <c r="I82" s="246"/>
      <c r="J82" s="246"/>
      <c r="K82" s="249"/>
      <c r="M82" s="43"/>
    </row>
    <row r="83" spans="1:13" ht="22.5" customHeight="1">
      <c r="A83" s="477"/>
      <c r="B83" s="478"/>
      <c r="C83" s="225"/>
      <c r="D83" s="150"/>
      <c r="E83" s="426"/>
      <c r="F83" s="230"/>
      <c r="G83" s="247"/>
      <c r="H83" s="246"/>
      <c r="I83" s="246"/>
      <c r="J83" s="246"/>
      <c r="K83" s="249"/>
      <c r="M83" s="43"/>
    </row>
    <row r="84" spans="1:13" ht="22.5" customHeight="1" thickBot="1">
      <c r="A84" s="444"/>
      <c r="B84" s="445"/>
      <c r="C84" s="227"/>
      <c r="D84" s="155"/>
      <c r="E84" s="427"/>
      <c r="F84" s="236"/>
      <c r="G84" s="254"/>
      <c r="H84" s="253"/>
      <c r="I84" s="253"/>
      <c r="J84" s="253"/>
      <c r="K84" s="255"/>
      <c r="M84" s="43"/>
    </row>
    <row r="85" spans="1:13" ht="22.5" customHeight="1" thickTop="1">
      <c r="A85" s="470" t="s">
        <v>169</v>
      </c>
      <c r="B85" s="157" t="s">
        <v>4</v>
      </c>
      <c r="C85" s="295">
        <f>SUMIF(E62:E84,"立候補準備",C62:C84)</f>
        <v>0</v>
      </c>
      <c r="D85" s="347" t="s">
        <v>15</v>
      </c>
      <c r="E85" s="393"/>
      <c r="F85" s="396"/>
      <c r="G85" s="402"/>
      <c r="H85" s="404"/>
      <c r="I85" s="404"/>
      <c r="J85" s="404"/>
      <c r="K85" s="405"/>
      <c r="L85" s="412"/>
    </row>
    <row r="86" spans="1:13" ht="22.5" customHeight="1">
      <c r="A86" s="471"/>
      <c r="B86" s="152" t="s">
        <v>5</v>
      </c>
      <c r="C86" s="296">
        <f>SUMIF(E62:E84,"選 挙 運 動",C62:C84)</f>
        <v>0</v>
      </c>
      <c r="D86" s="348"/>
      <c r="E86" s="349"/>
      <c r="F86" s="334"/>
      <c r="G86" s="341"/>
      <c r="H86" s="343"/>
      <c r="I86" s="343"/>
      <c r="J86" s="343"/>
      <c r="K86" s="344"/>
      <c r="L86" s="412"/>
    </row>
    <row r="87" spans="1:13" ht="22.5" customHeight="1" thickBot="1">
      <c r="A87" s="509"/>
      <c r="B87" s="299" t="s">
        <v>2</v>
      </c>
      <c r="C87" s="331">
        <f>SUM(C85:C86)</f>
        <v>0</v>
      </c>
      <c r="D87" s="392"/>
      <c r="E87" s="350"/>
      <c r="F87" s="353"/>
      <c r="G87" s="359"/>
      <c r="H87" s="358"/>
      <c r="I87" s="358"/>
      <c r="J87" s="358"/>
      <c r="K87" s="360"/>
      <c r="L87" s="412"/>
    </row>
    <row r="88" spans="1:13" ht="14.4">
      <c r="B88" s="20"/>
    </row>
    <row r="99" spans="14:14">
      <c r="N99" s="22" t="s">
        <v>31</v>
      </c>
    </row>
    <row r="100" spans="14:14">
      <c r="N100" s="22" t="s">
        <v>84</v>
      </c>
    </row>
  </sheetData>
  <mergeCells count="96">
    <mergeCell ref="M1:M13"/>
    <mergeCell ref="M30:M42"/>
    <mergeCell ref="A84:B84"/>
    <mergeCell ref="A75:B75"/>
    <mergeCell ref="A76:B76"/>
    <mergeCell ref="A77:B77"/>
    <mergeCell ref="A78:B78"/>
    <mergeCell ref="A79:B79"/>
    <mergeCell ref="A68:B68"/>
    <mergeCell ref="A80:B80"/>
    <mergeCell ref="A81:B81"/>
    <mergeCell ref="A82:B82"/>
    <mergeCell ref="A83:B83"/>
    <mergeCell ref="A70:B70"/>
    <mergeCell ref="A71:B71"/>
    <mergeCell ref="A72:B72"/>
    <mergeCell ref="A73:B73"/>
    <mergeCell ref="A69:B69"/>
    <mergeCell ref="A56:A58"/>
    <mergeCell ref="A74:B74"/>
    <mergeCell ref="M59:M70"/>
    <mergeCell ref="A60:B61"/>
    <mergeCell ref="C60:D61"/>
    <mergeCell ref="E60:E61"/>
    <mergeCell ref="F60:F61"/>
    <mergeCell ref="G60:I60"/>
    <mergeCell ref="J60:J61"/>
    <mergeCell ref="K60:K61"/>
    <mergeCell ref="A62:B62"/>
    <mergeCell ref="A63:B63"/>
    <mergeCell ref="A64:B64"/>
    <mergeCell ref="A65:B65"/>
    <mergeCell ref="A66:B66"/>
    <mergeCell ref="A67:B67"/>
    <mergeCell ref="A12:B12"/>
    <mergeCell ref="A26:B26"/>
    <mergeCell ref="A55:B55"/>
    <mergeCell ref="A50:B50"/>
    <mergeCell ref="A51:B51"/>
    <mergeCell ref="A52:B52"/>
    <mergeCell ref="A53:B53"/>
    <mergeCell ref="A54:B54"/>
    <mergeCell ref="A45:B45"/>
    <mergeCell ref="A46:B46"/>
    <mergeCell ref="A47:B47"/>
    <mergeCell ref="A48:B48"/>
    <mergeCell ref="A49:B49"/>
    <mergeCell ref="A41:B41"/>
    <mergeCell ref="A42:B42"/>
    <mergeCell ref="A43:B43"/>
    <mergeCell ref="A44:B44"/>
    <mergeCell ref="A31:B32"/>
    <mergeCell ref="C31:D32"/>
    <mergeCell ref="A33:B33"/>
    <mergeCell ref="A34:B34"/>
    <mergeCell ref="A35:B35"/>
    <mergeCell ref="A38:B38"/>
    <mergeCell ref="A39:B39"/>
    <mergeCell ref="E31:E32"/>
    <mergeCell ref="F31:F32"/>
    <mergeCell ref="G31:I31"/>
    <mergeCell ref="J31:J32"/>
    <mergeCell ref="K31:K32"/>
    <mergeCell ref="A19:B19"/>
    <mergeCell ref="A20:B20"/>
    <mergeCell ref="A21:B21"/>
    <mergeCell ref="A36:B36"/>
    <mergeCell ref="A37:B37"/>
    <mergeCell ref="A27:A29"/>
    <mergeCell ref="K2:K3"/>
    <mergeCell ref="A4:B4"/>
    <mergeCell ref="A5:B5"/>
    <mergeCell ref="A6:B6"/>
    <mergeCell ref="A7:B7"/>
    <mergeCell ref="A2:B3"/>
    <mergeCell ref="C2:D3"/>
    <mergeCell ref="E2:E3"/>
    <mergeCell ref="F2:F3"/>
    <mergeCell ref="G2:I2"/>
    <mergeCell ref="J2:J3"/>
    <mergeCell ref="A85:A87"/>
    <mergeCell ref="A13:B13"/>
    <mergeCell ref="A8:B8"/>
    <mergeCell ref="A9:B9"/>
    <mergeCell ref="A10:B10"/>
    <mergeCell ref="A11:B11"/>
    <mergeCell ref="A14:B14"/>
    <mergeCell ref="A15:B15"/>
    <mergeCell ref="A16:B16"/>
    <mergeCell ref="A17:B17"/>
    <mergeCell ref="A23:B23"/>
    <mergeCell ref="A24:B24"/>
    <mergeCell ref="A25:B25"/>
    <mergeCell ref="A18:B18"/>
    <mergeCell ref="A22:B22"/>
    <mergeCell ref="A40:B40"/>
  </mergeCells>
  <phoneticPr fontId="2"/>
  <dataValidations count="1">
    <dataValidation type="list" allowBlank="1" showInputMessage="1" showErrorMessage="1" sqref="E33:E55 E62:E84 E4:E26" xr:uid="{00000000-0002-0000-0A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6383" man="1"/>
    <brk id="58" max="10" man="1"/>
  </rowBreaks>
  <ignoredErrors>
    <ignoredError sqref="A1 A30" numberStoredAsText="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sheetPr>
  <dimension ref="A1:Q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4" width="9" style="6"/>
    <col min="15" max="15" width="3.6640625" style="6" customWidth="1"/>
    <col min="16" max="16384" width="9" style="6"/>
  </cols>
  <sheetData>
    <row r="1" spans="1:13" ht="18.75" customHeight="1" thickBot="1">
      <c r="A1" s="41" t="s">
        <v>11</v>
      </c>
      <c r="B1" s="19" t="s">
        <v>144</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81</v>
      </c>
      <c r="K2" s="481" t="s">
        <v>9</v>
      </c>
      <c r="M2" s="520"/>
    </row>
    <row r="3" spans="1:13" ht="15" customHeight="1">
      <c r="A3" s="486"/>
      <c r="B3" s="487"/>
      <c r="C3" s="487"/>
      <c r="D3" s="487"/>
      <c r="E3" s="487"/>
      <c r="F3" s="513"/>
      <c r="G3" s="1" t="s">
        <v>56</v>
      </c>
      <c r="H3" s="1" t="s">
        <v>1</v>
      </c>
      <c r="I3" s="21" t="s">
        <v>57</v>
      </c>
      <c r="J3" s="515"/>
      <c r="K3" s="482"/>
      <c r="M3" s="520"/>
    </row>
    <row r="4" spans="1:13" ht="22.5" customHeight="1">
      <c r="A4" s="544"/>
      <c r="B4" s="545"/>
      <c r="C4" s="138"/>
      <c r="D4" s="304" t="s">
        <v>15</v>
      </c>
      <c r="E4" s="426"/>
      <c r="F4" s="51"/>
      <c r="G4" s="112"/>
      <c r="H4" s="113"/>
      <c r="I4" s="113"/>
      <c r="J4" s="113"/>
      <c r="K4" s="130"/>
      <c r="M4" s="520"/>
    </row>
    <row r="5" spans="1:13" ht="22.5" customHeight="1">
      <c r="A5" s="538"/>
      <c r="B5" s="537"/>
      <c r="C5" s="45"/>
      <c r="D5" s="150"/>
      <c r="E5" s="426"/>
      <c r="F5" s="51"/>
      <c r="G5" s="112"/>
      <c r="H5" s="113"/>
      <c r="I5" s="113"/>
      <c r="J5" s="112"/>
      <c r="K5" s="139"/>
      <c r="M5" s="520"/>
    </row>
    <row r="6" spans="1:13" ht="22.5" customHeight="1">
      <c r="A6" s="538"/>
      <c r="B6" s="537"/>
      <c r="C6" s="46"/>
      <c r="D6" s="150"/>
      <c r="E6" s="426"/>
      <c r="F6" s="51"/>
      <c r="G6" s="112"/>
      <c r="H6" s="113"/>
      <c r="I6" s="113"/>
      <c r="J6" s="113"/>
      <c r="K6" s="130"/>
      <c r="M6" s="520"/>
    </row>
    <row r="7" spans="1:13" ht="22.5" customHeight="1">
      <c r="A7" s="538"/>
      <c r="B7" s="537"/>
      <c r="C7" s="45"/>
      <c r="D7" s="150"/>
      <c r="E7" s="426"/>
      <c r="F7" s="51"/>
      <c r="G7" s="112"/>
      <c r="H7" s="113"/>
      <c r="I7" s="113"/>
      <c r="J7" s="113"/>
      <c r="K7" s="130"/>
      <c r="M7" s="520"/>
    </row>
    <row r="8" spans="1:13" ht="22.5" customHeight="1">
      <c r="A8" s="538"/>
      <c r="B8" s="537"/>
      <c r="C8" s="45"/>
      <c r="D8" s="150"/>
      <c r="E8" s="426"/>
      <c r="F8" s="51"/>
      <c r="G8" s="112"/>
      <c r="H8" s="113"/>
      <c r="I8" s="113"/>
      <c r="J8" s="113"/>
      <c r="K8" s="130"/>
      <c r="M8" s="520"/>
    </row>
    <row r="9" spans="1:13" ht="22.5" customHeight="1">
      <c r="A9" s="538"/>
      <c r="B9" s="537"/>
      <c r="C9" s="45"/>
      <c r="D9" s="298"/>
      <c r="E9" s="426"/>
      <c r="F9" s="51"/>
      <c r="G9" s="112"/>
      <c r="H9" s="113"/>
      <c r="I9" s="113"/>
      <c r="J9" s="113"/>
      <c r="K9" s="130"/>
      <c r="M9" s="520"/>
    </row>
    <row r="10" spans="1:13" ht="22.5" customHeight="1">
      <c r="A10" s="538"/>
      <c r="B10" s="537"/>
      <c r="C10" s="45"/>
      <c r="D10" s="150"/>
      <c r="E10" s="426"/>
      <c r="F10" s="51"/>
      <c r="G10" s="112"/>
      <c r="H10" s="113"/>
      <c r="I10" s="113"/>
      <c r="J10" s="113"/>
      <c r="K10" s="130"/>
      <c r="M10" s="520"/>
    </row>
    <row r="11" spans="1:13" ht="22.5" customHeight="1">
      <c r="A11" s="536"/>
      <c r="B11" s="537"/>
      <c r="C11" s="45"/>
      <c r="D11" s="150"/>
      <c r="E11" s="426"/>
      <c r="F11" s="51"/>
      <c r="G11" s="112"/>
      <c r="H11" s="113"/>
      <c r="I11" s="113"/>
      <c r="J11" s="113"/>
      <c r="K11" s="130"/>
      <c r="M11" s="520"/>
    </row>
    <row r="12" spans="1:13" ht="22.5" customHeight="1">
      <c r="A12" s="536"/>
      <c r="B12" s="537"/>
      <c r="C12" s="45"/>
      <c r="D12" s="150"/>
      <c r="E12" s="426"/>
      <c r="F12" s="51"/>
      <c r="G12" s="112"/>
      <c r="H12" s="113"/>
      <c r="I12" s="113"/>
      <c r="J12" s="113"/>
      <c r="K12" s="130"/>
      <c r="M12" s="520"/>
    </row>
    <row r="13" spans="1:13" ht="22.5" customHeight="1">
      <c r="A13" s="536"/>
      <c r="B13" s="537"/>
      <c r="C13" s="45"/>
      <c r="D13" s="150"/>
      <c r="E13" s="426"/>
      <c r="F13" s="51"/>
      <c r="G13" s="112"/>
      <c r="H13" s="113"/>
      <c r="I13" s="113"/>
      <c r="J13" s="113"/>
      <c r="K13" s="130"/>
      <c r="M13" s="520"/>
    </row>
    <row r="14" spans="1:13" ht="22.5" customHeight="1">
      <c r="A14" s="538"/>
      <c r="B14" s="537"/>
      <c r="C14" s="45"/>
      <c r="D14" s="150"/>
      <c r="E14" s="426"/>
      <c r="F14" s="51"/>
      <c r="G14" s="112"/>
      <c r="H14" s="112"/>
      <c r="I14" s="112"/>
      <c r="J14" s="112"/>
      <c r="K14" s="130"/>
      <c r="M14" s="440"/>
    </row>
    <row r="15" spans="1:13" ht="22.5" customHeight="1">
      <c r="A15" s="538"/>
      <c r="B15" s="543"/>
      <c r="C15" s="45"/>
      <c r="D15" s="150"/>
      <c r="E15" s="426"/>
      <c r="F15" s="51"/>
      <c r="G15" s="112"/>
      <c r="H15" s="113"/>
      <c r="I15" s="113"/>
      <c r="J15" s="113"/>
      <c r="K15" s="130"/>
      <c r="M15" s="440"/>
    </row>
    <row r="16" spans="1:13" ht="22.5" customHeight="1">
      <c r="A16" s="538"/>
      <c r="B16" s="543"/>
      <c r="C16" s="45"/>
      <c r="D16" s="150"/>
      <c r="E16" s="426"/>
      <c r="F16" s="51"/>
      <c r="G16" s="112"/>
      <c r="H16" s="112"/>
      <c r="I16" s="113"/>
      <c r="J16" s="113"/>
      <c r="K16" s="130"/>
    </row>
    <row r="17" spans="1:15" ht="22.5" customHeight="1">
      <c r="A17" s="541"/>
      <c r="B17" s="542"/>
      <c r="C17" s="45"/>
      <c r="D17" s="305"/>
      <c r="E17" s="426"/>
      <c r="F17" s="51"/>
      <c r="G17" s="140"/>
      <c r="H17" s="140"/>
      <c r="I17" s="140"/>
      <c r="J17" s="141"/>
      <c r="K17" s="142"/>
    </row>
    <row r="18" spans="1:15" ht="22.5" customHeight="1">
      <c r="A18" s="541"/>
      <c r="B18" s="542"/>
      <c r="C18" s="45"/>
      <c r="D18" s="305"/>
      <c r="E18" s="426"/>
      <c r="F18" s="51"/>
      <c r="G18" s="141"/>
      <c r="H18" s="141"/>
      <c r="I18" s="140"/>
      <c r="J18" s="141"/>
      <c r="K18" s="142"/>
    </row>
    <row r="19" spans="1:15" ht="22.5" customHeight="1">
      <c r="A19" s="536"/>
      <c r="B19" s="537"/>
      <c r="C19" s="45"/>
      <c r="D19" s="150"/>
      <c r="E19" s="426"/>
      <c r="F19" s="51"/>
      <c r="G19" s="112"/>
      <c r="H19" s="113"/>
      <c r="I19" s="113"/>
      <c r="J19" s="113"/>
      <c r="K19" s="130"/>
    </row>
    <row r="20" spans="1:15" ht="22.5" customHeight="1">
      <c r="A20" s="536"/>
      <c r="B20" s="537"/>
      <c r="C20" s="45"/>
      <c r="D20" s="150"/>
      <c r="E20" s="426"/>
      <c r="F20" s="51"/>
      <c r="G20" s="112"/>
      <c r="H20" s="113"/>
      <c r="I20" s="113"/>
      <c r="J20" s="113"/>
      <c r="K20" s="130"/>
    </row>
    <row r="21" spans="1:15" ht="22.5" customHeight="1">
      <c r="A21" s="538"/>
      <c r="B21" s="537"/>
      <c r="C21" s="45"/>
      <c r="D21" s="150"/>
      <c r="E21" s="426"/>
      <c r="F21" s="51"/>
      <c r="G21" s="112"/>
      <c r="H21" s="113"/>
      <c r="I21" s="113"/>
      <c r="J21" s="113"/>
      <c r="K21" s="130"/>
    </row>
    <row r="22" spans="1:15" ht="22.5" customHeight="1">
      <c r="A22" s="536"/>
      <c r="B22" s="537"/>
      <c r="C22" s="45"/>
      <c r="D22" s="150"/>
      <c r="E22" s="426"/>
      <c r="F22" s="51"/>
      <c r="G22" s="112"/>
      <c r="H22" s="113"/>
      <c r="I22" s="113"/>
      <c r="J22" s="113"/>
      <c r="K22" s="130"/>
      <c r="N22" s="22"/>
      <c r="O22" s="22"/>
    </row>
    <row r="23" spans="1:15" ht="22.5" customHeight="1">
      <c r="A23" s="536"/>
      <c r="B23" s="537"/>
      <c r="C23" s="45"/>
      <c r="D23" s="150"/>
      <c r="E23" s="426"/>
      <c r="F23" s="51"/>
      <c r="G23" s="112"/>
      <c r="H23" s="113"/>
      <c r="I23" s="113"/>
      <c r="J23" s="113"/>
      <c r="K23" s="130"/>
      <c r="N23" s="22"/>
      <c r="O23" s="22"/>
    </row>
    <row r="24" spans="1:15" ht="22.5" customHeight="1">
      <c r="A24" s="538"/>
      <c r="B24" s="537"/>
      <c r="C24" s="45"/>
      <c r="D24" s="150"/>
      <c r="E24" s="426"/>
      <c r="F24" s="51"/>
      <c r="G24" s="112"/>
      <c r="H24" s="113"/>
      <c r="I24" s="113"/>
      <c r="J24" s="113"/>
      <c r="K24" s="130"/>
      <c r="O24" s="22"/>
    </row>
    <row r="25" spans="1:15" ht="22.5" customHeight="1">
      <c r="A25" s="536"/>
      <c r="B25" s="537"/>
      <c r="C25" s="45"/>
      <c r="D25" s="150"/>
      <c r="E25" s="426"/>
      <c r="F25" s="51"/>
      <c r="G25" s="112"/>
      <c r="H25" s="113"/>
      <c r="I25" s="113"/>
      <c r="J25" s="113"/>
      <c r="K25" s="130"/>
      <c r="O25" s="22"/>
    </row>
    <row r="26" spans="1:15" ht="22.5" customHeight="1" thickBot="1">
      <c r="A26" s="539"/>
      <c r="B26" s="540"/>
      <c r="C26" s="111"/>
      <c r="D26" s="155"/>
      <c r="E26" s="428"/>
      <c r="F26" s="383"/>
      <c r="G26" s="386"/>
      <c r="H26" s="385"/>
      <c r="I26" s="385"/>
      <c r="J26" s="385"/>
      <c r="K26" s="301"/>
      <c r="O26" s="22"/>
    </row>
    <row r="27" spans="1:15" ht="22.5" customHeight="1" thickTop="1">
      <c r="A27" s="470" t="s">
        <v>171</v>
      </c>
      <c r="B27" s="157" t="s">
        <v>4</v>
      </c>
      <c r="C27" s="295">
        <f>SUMIF(E4:E26,"立候補準備",C4:C26)</f>
        <v>0</v>
      </c>
      <c r="D27" s="347" t="s">
        <v>15</v>
      </c>
      <c r="E27" s="365"/>
      <c r="F27" s="367"/>
      <c r="G27" s="371"/>
      <c r="H27" s="370"/>
      <c r="I27" s="370"/>
      <c r="J27" s="370"/>
      <c r="K27" s="372"/>
      <c r="L27" s="412"/>
      <c r="O27" s="22"/>
    </row>
    <row r="28" spans="1:15" ht="22.5" customHeight="1">
      <c r="A28" s="471"/>
      <c r="B28" s="152" t="s">
        <v>5</v>
      </c>
      <c r="C28" s="296">
        <f>SUMIF(E4:E26,"選 挙 運 動",C4:C26)</f>
        <v>0</v>
      </c>
      <c r="D28" s="348"/>
      <c r="E28" s="349"/>
      <c r="F28" s="333"/>
      <c r="G28" s="338"/>
      <c r="H28" s="337"/>
      <c r="I28" s="337"/>
      <c r="J28" s="337"/>
      <c r="K28" s="339"/>
      <c r="L28" s="412"/>
      <c r="O28" s="22"/>
    </row>
    <row r="29" spans="1:15" ht="22.5" customHeight="1" thickBot="1">
      <c r="A29" s="509"/>
      <c r="B29" s="299" t="s">
        <v>2</v>
      </c>
      <c r="C29" s="420">
        <f>SUM(C27:C28)</f>
        <v>0</v>
      </c>
      <c r="D29" s="392"/>
      <c r="E29" s="350"/>
      <c r="F29" s="352"/>
      <c r="G29" s="356"/>
      <c r="H29" s="355"/>
      <c r="I29" s="355"/>
      <c r="J29" s="355"/>
      <c r="K29" s="357"/>
      <c r="L29" s="412"/>
      <c r="O29" s="22"/>
    </row>
    <row r="30" spans="1:15" ht="18.75" customHeight="1" thickBot="1">
      <c r="A30" s="41" t="s">
        <v>11</v>
      </c>
      <c r="B30" s="19" t="s">
        <v>144</v>
      </c>
      <c r="C30" s="20"/>
      <c r="D30" s="2"/>
      <c r="F30" s="2"/>
      <c r="G30" s="2"/>
      <c r="K30" s="221" t="s">
        <v>174</v>
      </c>
      <c r="M30" s="520" t="s">
        <v>80</v>
      </c>
    </row>
    <row r="31" spans="1:15" ht="15" customHeight="1">
      <c r="A31" s="484" t="s">
        <v>0</v>
      </c>
      <c r="B31" s="485"/>
      <c r="C31" s="488" t="s">
        <v>30</v>
      </c>
      <c r="D31" s="485"/>
      <c r="E31" s="485" t="s">
        <v>12</v>
      </c>
      <c r="F31" s="512" t="s">
        <v>3</v>
      </c>
      <c r="G31" s="485" t="s">
        <v>13</v>
      </c>
      <c r="H31" s="485"/>
      <c r="I31" s="485"/>
      <c r="J31" s="514" t="s">
        <v>81</v>
      </c>
      <c r="K31" s="481" t="s">
        <v>9</v>
      </c>
      <c r="M31" s="520"/>
    </row>
    <row r="32" spans="1:15" ht="15" customHeight="1">
      <c r="A32" s="486"/>
      <c r="B32" s="487"/>
      <c r="C32" s="487"/>
      <c r="D32" s="487"/>
      <c r="E32" s="487"/>
      <c r="F32" s="513"/>
      <c r="G32" s="1" t="s">
        <v>56</v>
      </c>
      <c r="H32" s="1" t="s">
        <v>1</v>
      </c>
      <c r="I32" s="21" t="s">
        <v>57</v>
      </c>
      <c r="J32" s="515"/>
      <c r="K32" s="482"/>
      <c r="M32" s="520"/>
    </row>
    <row r="33" spans="1:13" ht="22.5" customHeight="1">
      <c r="A33" s="544"/>
      <c r="B33" s="545"/>
      <c r="C33" s="143"/>
      <c r="D33" s="304" t="s">
        <v>15</v>
      </c>
      <c r="E33" s="426"/>
      <c r="F33" s="51"/>
      <c r="G33" s="112"/>
      <c r="H33" s="113"/>
      <c r="I33" s="113"/>
      <c r="J33" s="113"/>
      <c r="K33" s="130"/>
      <c r="M33" s="520"/>
    </row>
    <row r="34" spans="1:13" ht="22.5" customHeight="1">
      <c r="A34" s="538"/>
      <c r="B34" s="537"/>
      <c r="C34" s="45"/>
      <c r="D34" s="150"/>
      <c r="E34" s="426"/>
      <c r="F34" s="51"/>
      <c r="G34" s="112"/>
      <c r="H34" s="113"/>
      <c r="I34" s="113"/>
      <c r="J34" s="112"/>
      <c r="K34" s="139"/>
      <c r="M34" s="520"/>
    </row>
    <row r="35" spans="1:13" ht="22.5" customHeight="1">
      <c r="A35" s="538"/>
      <c r="B35" s="537"/>
      <c r="C35" s="46"/>
      <c r="D35" s="150"/>
      <c r="E35" s="426"/>
      <c r="F35" s="51"/>
      <c r="G35" s="112"/>
      <c r="H35" s="113"/>
      <c r="I35" s="113"/>
      <c r="J35" s="113"/>
      <c r="K35" s="130"/>
      <c r="M35" s="520"/>
    </row>
    <row r="36" spans="1:13" ht="22.5" customHeight="1">
      <c r="A36" s="538"/>
      <c r="B36" s="537"/>
      <c r="C36" s="45"/>
      <c r="D36" s="150"/>
      <c r="E36" s="426"/>
      <c r="F36" s="51"/>
      <c r="G36" s="112"/>
      <c r="H36" s="113"/>
      <c r="I36" s="113"/>
      <c r="J36" s="113"/>
      <c r="K36" s="130"/>
      <c r="M36" s="520"/>
    </row>
    <row r="37" spans="1:13" ht="22.5" customHeight="1">
      <c r="A37" s="536"/>
      <c r="B37" s="537"/>
      <c r="C37" s="45"/>
      <c r="D37" s="150"/>
      <c r="E37" s="426"/>
      <c r="F37" s="51"/>
      <c r="G37" s="112"/>
      <c r="H37" s="113"/>
      <c r="I37" s="113"/>
      <c r="J37" s="113"/>
      <c r="K37" s="130"/>
      <c r="M37" s="520"/>
    </row>
    <row r="38" spans="1:13" ht="22.5" customHeight="1">
      <c r="A38" s="536"/>
      <c r="B38" s="537"/>
      <c r="C38" s="45"/>
      <c r="D38" s="298"/>
      <c r="E38" s="426"/>
      <c r="F38" s="51"/>
      <c r="G38" s="112"/>
      <c r="H38" s="113"/>
      <c r="I38" s="113"/>
      <c r="J38" s="113"/>
      <c r="K38" s="130"/>
      <c r="M38" s="520"/>
    </row>
    <row r="39" spans="1:13" ht="22.5" customHeight="1">
      <c r="A39" s="536"/>
      <c r="B39" s="537"/>
      <c r="C39" s="45"/>
      <c r="D39" s="150"/>
      <c r="E39" s="426"/>
      <c r="F39" s="51"/>
      <c r="G39" s="112"/>
      <c r="H39" s="113"/>
      <c r="I39" s="113"/>
      <c r="J39" s="113"/>
      <c r="K39" s="130"/>
      <c r="M39" s="520"/>
    </row>
    <row r="40" spans="1:13" ht="22.5" customHeight="1">
      <c r="A40" s="536"/>
      <c r="B40" s="537"/>
      <c r="C40" s="45"/>
      <c r="D40" s="150"/>
      <c r="E40" s="426"/>
      <c r="F40" s="51"/>
      <c r="G40" s="112"/>
      <c r="H40" s="113"/>
      <c r="I40" s="113"/>
      <c r="J40" s="113"/>
      <c r="K40" s="130"/>
      <c r="M40" s="520"/>
    </row>
    <row r="41" spans="1:13" ht="22.5" customHeight="1">
      <c r="A41" s="536"/>
      <c r="B41" s="537"/>
      <c r="C41" s="45"/>
      <c r="D41" s="150"/>
      <c r="E41" s="426"/>
      <c r="F41" s="51"/>
      <c r="G41" s="112"/>
      <c r="H41" s="113"/>
      <c r="I41" s="113"/>
      <c r="J41" s="113"/>
      <c r="K41" s="130"/>
      <c r="M41" s="520"/>
    </row>
    <row r="42" spans="1:13" ht="22.5" customHeight="1">
      <c r="A42" s="536"/>
      <c r="B42" s="537"/>
      <c r="C42" s="45"/>
      <c r="D42" s="150"/>
      <c r="E42" s="426"/>
      <c r="F42" s="51"/>
      <c r="G42" s="112"/>
      <c r="H42" s="113"/>
      <c r="I42" s="113"/>
      <c r="J42" s="113"/>
      <c r="K42" s="130"/>
      <c r="M42" s="520"/>
    </row>
    <row r="43" spans="1:13" ht="22.5" customHeight="1">
      <c r="A43" s="538"/>
      <c r="B43" s="537"/>
      <c r="C43" s="45"/>
      <c r="D43" s="150"/>
      <c r="E43" s="426"/>
      <c r="F43" s="51"/>
      <c r="G43" s="112"/>
      <c r="H43" s="112"/>
      <c r="I43" s="112"/>
      <c r="J43" s="112"/>
      <c r="K43" s="130"/>
      <c r="M43" s="44"/>
    </row>
    <row r="44" spans="1:13" ht="22.5" customHeight="1">
      <c r="A44" s="538"/>
      <c r="B44" s="543"/>
      <c r="C44" s="45"/>
      <c r="D44" s="150"/>
      <c r="E44" s="426"/>
      <c r="F44" s="51"/>
      <c r="G44" s="112"/>
      <c r="H44" s="113"/>
      <c r="I44" s="113"/>
      <c r="J44" s="113"/>
      <c r="K44" s="130"/>
      <c r="M44" s="44"/>
    </row>
    <row r="45" spans="1:13" ht="22.5" customHeight="1">
      <c r="A45" s="538"/>
      <c r="B45" s="543"/>
      <c r="C45" s="45"/>
      <c r="D45" s="150"/>
      <c r="E45" s="426"/>
      <c r="F45" s="51"/>
      <c r="G45" s="112"/>
      <c r="H45" s="112"/>
      <c r="I45" s="113"/>
      <c r="J45" s="113"/>
      <c r="K45" s="130"/>
    </row>
    <row r="46" spans="1:13" ht="22.5" customHeight="1">
      <c r="A46" s="541"/>
      <c r="B46" s="542"/>
      <c r="C46" s="47"/>
      <c r="D46" s="305"/>
      <c r="E46" s="426"/>
      <c r="F46" s="51"/>
      <c r="G46" s="140"/>
      <c r="H46" s="140"/>
      <c r="I46" s="140"/>
      <c r="J46" s="141"/>
      <c r="K46" s="142"/>
    </row>
    <row r="47" spans="1:13" ht="22.5" customHeight="1">
      <c r="A47" s="541"/>
      <c r="B47" s="542"/>
      <c r="C47" s="47"/>
      <c r="D47" s="305"/>
      <c r="E47" s="426"/>
      <c r="F47" s="51"/>
      <c r="G47" s="141"/>
      <c r="H47" s="141"/>
      <c r="I47" s="140"/>
      <c r="J47" s="141"/>
      <c r="K47" s="142"/>
    </row>
    <row r="48" spans="1:13" ht="22.5" customHeight="1">
      <c r="A48" s="536"/>
      <c r="B48" s="537"/>
      <c r="C48" s="46"/>
      <c r="D48" s="150"/>
      <c r="E48" s="426"/>
      <c r="F48" s="51"/>
      <c r="G48" s="112"/>
      <c r="H48" s="113"/>
      <c r="I48" s="113"/>
      <c r="J48" s="113"/>
      <c r="K48" s="130"/>
    </row>
    <row r="49" spans="1:15" ht="22.5" customHeight="1">
      <c r="A49" s="536"/>
      <c r="B49" s="537"/>
      <c r="C49" s="46"/>
      <c r="D49" s="150"/>
      <c r="E49" s="426"/>
      <c r="F49" s="51"/>
      <c r="G49" s="112"/>
      <c r="H49" s="113"/>
      <c r="I49" s="113"/>
      <c r="J49" s="113"/>
      <c r="K49" s="130"/>
    </row>
    <row r="50" spans="1:15" ht="22.5" customHeight="1">
      <c r="A50" s="538"/>
      <c r="B50" s="537"/>
      <c r="C50" s="45"/>
      <c r="D50" s="150"/>
      <c r="E50" s="426"/>
      <c r="F50" s="51"/>
      <c r="G50" s="112"/>
      <c r="H50" s="113"/>
      <c r="I50" s="113"/>
      <c r="J50" s="113"/>
      <c r="K50" s="130"/>
    </row>
    <row r="51" spans="1:15" ht="22.5" customHeight="1">
      <c r="A51" s="536"/>
      <c r="B51" s="537"/>
      <c r="C51" s="46"/>
      <c r="D51" s="150"/>
      <c r="E51" s="426"/>
      <c r="F51" s="51"/>
      <c r="G51" s="112"/>
      <c r="H51" s="113"/>
      <c r="I51" s="113"/>
      <c r="J51" s="113"/>
      <c r="K51" s="130"/>
    </row>
    <row r="52" spans="1:15" ht="22.5" customHeight="1">
      <c r="A52" s="536"/>
      <c r="B52" s="537"/>
      <c r="C52" s="45"/>
      <c r="D52" s="150"/>
      <c r="E52" s="426"/>
      <c r="F52" s="51"/>
      <c r="G52" s="112"/>
      <c r="H52" s="113"/>
      <c r="I52" s="113"/>
      <c r="J52" s="113"/>
      <c r="K52" s="130"/>
    </row>
    <row r="53" spans="1:15" ht="22.5" customHeight="1">
      <c r="A53" s="538"/>
      <c r="B53" s="537"/>
      <c r="C53" s="46"/>
      <c r="D53" s="150"/>
      <c r="E53" s="426"/>
      <c r="F53" s="51"/>
      <c r="G53" s="112"/>
      <c r="H53" s="113"/>
      <c r="I53" s="113"/>
      <c r="J53" s="113"/>
      <c r="K53" s="130"/>
      <c r="M53" s="43"/>
    </row>
    <row r="54" spans="1:15" ht="22.5" customHeight="1">
      <c r="A54" s="536"/>
      <c r="B54" s="537"/>
      <c r="C54" s="46"/>
      <c r="D54" s="150"/>
      <c r="E54" s="426"/>
      <c r="F54" s="51"/>
      <c r="G54" s="112"/>
      <c r="H54" s="113"/>
      <c r="I54" s="113"/>
      <c r="J54" s="113"/>
      <c r="K54" s="130"/>
      <c r="M54" s="43"/>
    </row>
    <row r="55" spans="1:15" ht="22.5" customHeight="1" thickBot="1">
      <c r="A55" s="539"/>
      <c r="B55" s="540"/>
      <c r="C55" s="111"/>
      <c r="D55" s="155"/>
      <c r="E55" s="428"/>
      <c r="F55" s="383"/>
      <c r="G55" s="386"/>
      <c r="H55" s="385"/>
      <c r="I55" s="385"/>
      <c r="J55" s="385"/>
      <c r="K55" s="301"/>
      <c r="M55" s="43"/>
    </row>
    <row r="56" spans="1:15" ht="22.5" customHeight="1" thickTop="1">
      <c r="A56" s="470" t="s">
        <v>169</v>
      </c>
      <c r="B56" s="157" t="s">
        <v>4</v>
      </c>
      <c r="C56" s="295">
        <f>SUMIF(E33:E55,"立候補準備",C33:C55)</f>
        <v>0</v>
      </c>
      <c r="D56" s="347" t="s">
        <v>15</v>
      </c>
      <c r="E56" s="393"/>
      <c r="F56" s="395"/>
      <c r="G56" s="399"/>
      <c r="H56" s="398"/>
      <c r="I56" s="398"/>
      <c r="J56" s="398"/>
      <c r="K56" s="400"/>
      <c r="L56" s="412"/>
      <c r="O56" s="22"/>
    </row>
    <row r="57" spans="1:15" ht="22.5" customHeight="1">
      <c r="A57" s="471"/>
      <c r="B57" s="152" t="s">
        <v>5</v>
      </c>
      <c r="C57" s="296">
        <f>SUMIF(E33:E55,"選 挙 運 動",C33:C55)</f>
        <v>0</v>
      </c>
      <c r="D57" s="348"/>
      <c r="E57" s="349"/>
      <c r="F57" s="333"/>
      <c r="G57" s="338"/>
      <c r="H57" s="337"/>
      <c r="I57" s="337"/>
      <c r="J57" s="337"/>
      <c r="K57" s="339"/>
      <c r="L57" s="412"/>
      <c r="O57" s="22"/>
    </row>
    <row r="58" spans="1:15" ht="22.5" customHeight="1" thickBot="1">
      <c r="A58" s="509"/>
      <c r="B58" s="299" t="s">
        <v>2</v>
      </c>
      <c r="C58" s="329">
        <f>SUM(C56:C57)</f>
        <v>0</v>
      </c>
      <c r="D58" s="392"/>
      <c r="E58" s="350"/>
      <c r="F58" s="352"/>
      <c r="G58" s="356"/>
      <c r="H58" s="355"/>
      <c r="I58" s="355"/>
      <c r="J58" s="355"/>
      <c r="K58" s="357"/>
      <c r="L58" s="412"/>
      <c r="O58" s="22"/>
    </row>
    <row r="59" spans="1:15" ht="18.75" customHeight="1" thickBot="1">
      <c r="A59" s="41" t="s">
        <v>11</v>
      </c>
      <c r="B59" s="19" t="s">
        <v>144</v>
      </c>
      <c r="C59" s="20"/>
      <c r="D59" s="2"/>
      <c r="F59" s="2"/>
      <c r="G59" s="2"/>
      <c r="K59" s="221" t="s">
        <v>76</v>
      </c>
      <c r="M59" s="504" t="s">
        <v>74</v>
      </c>
    </row>
    <row r="60" spans="1:15" ht="15" customHeight="1">
      <c r="A60" s="484" t="s">
        <v>0</v>
      </c>
      <c r="B60" s="485"/>
      <c r="C60" s="488" t="s">
        <v>30</v>
      </c>
      <c r="D60" s="485"/>
      <c r="E60" s="485" t="s">
        <v>12</v>
      </c>
      <c r="F60" s="512" t="s">
        <v>3</v>
      </c>
      <c r="G60" s="485" t="s">
        <v>13</v>
      </c>
      <c r="H60" s="485"/>
      <c r="I60" s="485"/>
      <c r="J60" s="514" t="s">
        <v>81</v>
      </c>
      <c r="K60" s="481" t="s">
        <v>9</v>
      </c>
      <c r="M60" s="504"/>
    </row>
    <row r="61" spans="1:15" ht="15" customHeight="1">
      <c r="A61" s="486"/>
      <c r="B61" s="487"/>
      <c r="C61" s="487"/>
      <c r="D61" s="487"/>
      <c r="E61" s="487"/>
      <c r="F61" s="513"/>
      <c r="G61" s="1" t="s">
        <v>56</v>
      </c>
      <c r="H61" s="1" t="s">
        <v>1</v>
      </c>
      <c r="I61" s="21" t="s">
        <v>57</v>
      </c>
      <c r="J61" s="515"/>
      <c r="K61" s="482"/>
      <c r="M61" s="504"/>
    </row>
    <row r="62" spans="1:15" ht="22.5" customHeight="1">
      <c r="A62" s="534"/>
      <c r="B62" s="535"/>
      <c r="C62" s="239"/>
      <c r="D62" s="304" t="s">
        <v>15</v>
      </c>
      <c r="E62" s="426"/>
      <c r="F62" s="270"/>
      <c r="G62" s="261"/>
      <c r="H62" s="263"/>
      <c r="I62" s="263"/>
      <c r="J62" s="263"/>
      <c r="K62" s="264"/>
      <c r="M62" s="504"/>
    </row>
    <row r="63" spans="1:15" ht="22.5" customHeight="1">
      <c r="A63" s="528"/>
      <c r="B63" s="529"/>
      <c r="C63" s="224"/>
      <c r="D63" s="150"/>
      <c r="E63" s="426"/>
      <c r="F63" s="270"/>
      <c r="G63" s="261"/>
      <c r="H63" s="262"/>
      <c r="I63" s="262"/>
      <c r="J63" s="261"/>
      <c r="K63" s="248"/>
      <c r="M63" s="504"/>
    </row>
    <row r="64" spans="1:15" ht="22.5" customHeight="1">
      <c r="A64" s="528"/>
      <c r="B64" s="529"/>
      <c r="C64" s="225"/>
      <c r="D64" s="150"/>
      <c r="E64" s="426"/>
      <c r="F64" s="229"/>
      <c r="G64" s="247"/>
      <c r="H64" s="246"/>
      <c r="I64" s="246"/>
      <c r="J64" s="246"/>
      <c r="K64" s="249"/>
      <c r="M64" s="504"/>
    </row>
    <row r="65" spans="1:13" ht="22.5" customHeight="1">
      <c r="A65" s="528"/>
      <c r="B65" s="529"/>
      <c r="C65" s="224"/>
      <c r="D65" s="150"/>
      <c r="E65" s="426"/>
      <c r="F65" s="229"/>
      <c r="G65" s="247"/>
      <c r="H65" s="246"/>
      <c r="I65" s="246"/>
      <c r="J65" s="246"/>
      <c r="K65" s="249"/>
      <c r="M65" s="504"/>
    </row>
    <row r="66" spans="1:13" ht="22.5" customHeight="1">
      <c r="A66" s="530"/>
      <c r="B66" s="529"/>
      <c r="C66" s="224"/>
      <c r="D66" s="150"/>
      <c r="E66" s="426"/>
      <c r="F66" s="229"/>
      <c r="G66" s="247"/>
      <c r="H66" s="246"/>
      <c r="I66" s="246"/>
      <c r="J66" s="246"/>
      <c r="K66" s="249"/>
      <c r="M66" s="504"/>
    </row>
    <row r="67" spans="1:13" ht="22.5" customHeight="1">
      <c r="A67" s="530"/>
      <c r="B67" s="529"/>
      <c r="C67" s="224"/>
      <c r="D67" s="298"/>
      <c r="E67" s="426"/>
      <c r="F67" s="229"/>
      <c r="G67" s="247"/>
      <c r="H67" s="246"/>
      <c r="I67" s="246"/>
      <c r="J67" s="246"/>
      <c r="K67" s="249"/>
      <c r="M67" s="504"/>
    </row>
    <row r="68" spans="1:13" ht="22.5" customHeight="1">
      <c r="A68" s="530"/>
      <c r="B68" s="529"/>
      <c r="C68" s="224"/>
      <c r="D68" s="150"/>
      <c r="E68" s="426"/>
      <c r="F68" s="229"/>
      <c r="G68" s="247"/>
      <c r="H68" s="246"/>
      <c r="I68" s="246"/>
      <c r="J68" s="246"/>
      <c r="K68" s="249"/>
      <c r="M68" s="504"/>
    </row>
    <row r="69" spans="1:13" ht="22.5" customHeight="1">
      <c r="A69" s="530"/>
      <c r="B69" s="529"/>
      <c r="C69" s="224"/>
      <c r="D69" s="150"/>
      <c r="E69" s="426"/>
      <c r="F69" s="229"/>
      <c r="G69" s="247"/>
      <c r="H69" s="246"/>
      <c r="I69" s="246"/>
      <c r="J69" s="246"/>
      <c r="K69" s="249"/>
      <c r="M69" s="504"/>
    </row>
    <row r="70" spans="1:13" ht="22.5" customHeight="1">
      <c r="A70" s="530"/>
      <c r="B70" s="529"/>
      <c r="C70" s="224"/>
      <c r="D70" s="150"/>
      <c r="E70" s="426"/>
      <c r="F70" s="229"/>
      <c r="G70" s="247"/>
      <c r="H70" s="246"/>
      <c r="I70" s="246"/>
      <c r="J70" s="246"/>
      <c r="K70" s="249"/>
      <c r="M70" s="504"/>
    </row>
    <row r="71" spans="1:13" ht="22.5" customHeight="1">
      <c r="A71" s="530"/>
      <c r="B71" s="529"/>
      <c r="C71" s="224"/>
      <c r="D71" s="150"/>
      <c r="E71" s="426"/>
      <c r="F71" s="229"/>
      <c r="G71" s="247"/>
      <c r="H71" s="246"/>
      <c r="I71" s="246"/>
      <c r="J71" s="246"/>
      <c r="K71" s="249"/>
      <c r="M71" s="44"/>
    </row>
    <row r="72" spans="1:13" ht="22.5" customHeight="1">
      <c r="A72" s="528"/>
      <c r="B72" s="529"/>
      <c r="C72" s="224"/>
      <c r="D72" s="150"/>
      <c r="E72" s="426"/>
      <c r="F72" s="229"/>
      <c r="G72" s="247"/>
      <c r="H72" s="247"/>
      <c r="I72" s="247"/>
      <c r="J72" s="247"/>
      <c r="K72" s="249"/>
      <c r="M72" s="44"/>
    </row>
    <row r="73" spans="1:13" ht="22.5" customHeight="1">
      <c r="A73" s="528"/>
      <c r="B73" s="531"/>
      <c r="C73" s="224"/>
      <c r="D73" s="150"/>
      <c r="E73" s="426"/>
      <c r="F73" s="229"/>
      <c r="G73" s="247"/>
      <c r="H73" s="246"/>
      <c r="I73" s="246"/>
      <c r="J73" s="246"/>
      <c r="K73" s="249"/>
      <c r="M73" s="44"/>
    </row>
    <row r="74" spans="1:13" ht="22.5" customHeight="1">
      <c r="A74" s="528"/>
      <c r="B74" s="531"/>
      <c r="C74" s="224"/>
      <c r="D74" s="150"/>
      <c r="E74" s="426"/>
      <c r="F74" s="229"/>
      <c r="G74" s="247"/>
      <c r="H74" s="247"/>
      <c r="I74" s="246"/>
      <c r="J74" s="246"/>
      <c r="K74" s="249"/>
    </row>
    <row r="75" spans="1:13" ht="22.5" customHeight="1">
      <c r="A75" s="532"/>
      <c r="B75" s="533"/>
      <c r="C75" s="226"/>
      <c r="D75" s="305"/>
      <c r="E75" s="426"/>
      <c r="F75" s="229"/>
      <c r="G75" s="250"/>
      <c r="H75" s="250"/>
      <c r="I75" s="250"/>
      <c r="J75" s="251"/>
      <c r="K75" s="252"/>
    </row>
    <row r="76" spans="1:13" ht="22.5" customHeight="1">
      <c r="A76" s="532"/>
      <c r="B76" s="533"/>
      <c r="C76" s="226"/>
      <c r="D76" s="305"/>
      <c r="E76" s="426"/>
      <c r="F76" s="229"/>
      <c r="G76" s="251"/>
      <c r="H76" s="251"/>
      <c r="I76" s="250"/>
      <c r="J76" s="251"/>
      <c r="K76" s="252"/>
    </row>
    <row r="77" spans="1:13" ht="22.5" customHeight="1">
      <c r="A77" s="530"/>
      <c r="B77" s="529"/>
      <c r="C77" s="225"/>
      <c r="D77" s="150"/>
      <c r="E77" s="426"/>
      <c r="F77" s="229"/>
      <c r="G77" s="247"/>
      <c r="H77" s="246"/>
      <c r="I77" s="246"/>
      <c r="J77" s="246"/>
      <c r="K77" s="249"/>
    </row>
    <row r="78" spans="1:13" ht="22.5" customHeight="1">
      <c r="A78" s="530"/>
      <c r="B78" s="529"/>
      <c r="C78" s="225"/>
      <c r="D78" s="150"/>
      <c r="E78" s="426"/>
      <c r="F78" s="229"/>
      <c r="G78" s="247"/>
      <c r="H78" s="246"/>
      <c r="I78" s="246"/>
      <c r="J78" s="246"/>
      <c r="K78" s="249"/>
    </row>
    <row r="79" spans="1:13" ht="22.5" customHeight="1">
      <c r="A79" s="528"/>
      <c r="B79" s="529"/>
      <c r="C79" s="224"/>
      <c r="D79" s="150"/>
      <c r="E79" s="426"/>
      <c r="F79" s="229"/>
      <c r="G79" s="247"/>
      <c r="H79" s="246"/>
      <c r="I79" s="246"/>
      <c r="J79" s="246"/>
      <c r="K79" s="249"/>
    </row>
    <row r="80" spans="1:13" ht="22.5" customHeight="1">
      <c r="A80" s="530"/>
      <c r="B80" s="529"/>
      <c r="C80" s="225"/>
      <c r="D80" s="150"/>
      <c r="E80" s="426"/>
      <c r="F80" s="229"/>
      <c r="G80" s="247"/>
      <c r="H80" s="246"/>
      <c r="I80" s="246"/>
      <c r="J80" s="246"/>
      <c r="K80" s="249"/>
    </row>
    <row r="81" spans="1:17" ht="22.5" customHeight="1">
      <c r="A81" s="530"/>
      <c r="B81" s="529"/>
      <c r="C81" s="224"/>
      <c r="D81" s="150"/>
      <c r="E81" s="426"/>
      <c r="F81" s="229"/>
      <c r="G81" s="247"/>
      <c r="H81" s="246"/>
      <c r="I81" s="246"/>
      <c r="J81" s="246"/>
      <c r="K81" s="249"/>
    </row>
    <row r="82" spans="1:17" ht="22.5" customHeight="1">
      <c r="A82" s="528"/>
      <c r="B82" s="529"/>
      <c r="C82" s="225"/>
      <c r="D82" s="150"/>
      <c r="E82" s="426"/>
      <c r="F82" s="229"/>
      <c r="G82" s="247"/>
      <c r="H82" s="246"/>
      <c r="I82" s="246"/>
      <c r="J82" s="246"/>
      <c r="K82" s="249"/>
      <c r="M82" s="43"/>
    </row>
    <row r="83" spans="1:17" ht="22.5" customHeight="1">
      <c r="A83" s="530"/>
      <c r="B83" s="529"/>
      <c r="C83" s="225"/>
      <c r="D83" s="150"/>
      <c r="E83" s="426"/>
      <c r="F83" s="229"/>
      <c r="G83" s="247"/>
      <c r="H83" s="246"/>
      <c r="I83" s="246"/>
      <c r="J83" s="246"/>
      <c r="K83" s="249"/>
      <c r="M83" s="43"/>
    </row>
    <row r="84" spans="1:17" ht="22.5" customHeight="1" thickBot="1">
      <c r="A84" s="526"/>
      <c r="B84" s="527"/>
      <c r="C84" s="227"/>
      <c r="D84" s="155"/>
      <c r="E84" s="427"/>
      <c r="F84" s="235"/>
      <c r="G84" s="254"/>
      <c r="H84" s="253"/>
      <c r="I84" s="253"/>
      <c r="J84" s="253"/>
      <c r="K84" s="255"/>
      <c r="M84" s="43"/>
    </row>
    <row r="85" spans="1:17" ht="22.5" customHeight="1" thickTop="1">
      <c r="A85" s="470" t="s">
        <v>169</v>
      </c>
      <c r="B85" s="157" t="s">
        <v>4</v>
      </c>
      <c r="C85" s="295">
        <f>SUMIF(E62:E84,"立候補準備",C62:C84)</f>
        <v>0</v>
      </c>
      <c r="D85" s="347" t="s">
        <v>15</v>
      </c>
      <c r="E85" s="393"/>
      <c r="F85" s="395"/>
      <c r="G85" s="399"/>
      <c r="H85" s="398"/>
      <c r="I85" s="398"/>
      <c r="J85" s="398"/>
      <c r="K85" s="400"/>
      <c r="L85" s="412"/>
      <c r="O85" s="22"/>
    </row>
    <row r="86" spans="1:17" ht="22.5" customHeight="1">
      <c r="A86" s="471"/>
      <c r="B86" s="152" t="s">
        <v>5</v>
      </c>
      <c r="C86" s="296">
        <f>SUMIF(E62:E84,"選 挙 運 動",C62:C84)</f>
        <v>0</v>
      </c>
      <c r="D86" s="348"/>
      <c r="E86" s="349"/>
      <c r="F86" s="333"/>
      <c r="G86" s="338"/>
      <c r="H86" s="337"/>
      <c r="I86" s="337"/>
      <c r="J86" s="337"/>
      <c r="K86" s="339"/>
      <c r="L86" s="412"/>
      <c r="O86" s="22"/>
    </row>
    <row r="87" spans="1:17" ht="22.5" customHeight="1" thickBot="1">
      <c r="A87" s="509"/>
      <c r="B87" s="299" t="s">
        <v>2</v>
      </c>
      <c r="C87" s="329">
        <f>SUM(C85:C86)</f>
        <v>0</v>
      </c>
      <c r="D87" s="392"/>
      <c r="E87" s="350"/>
      <c r="F87" s="352"/>
      <c r="G87" s="356"/>
      <c r="H87" s="355"/>
      <c r="I87" s="355"/>
      <c r="J87" s="355"/>
      <c r="K87" s="357"/>
      <c r="L87" s="412"/>
      <c r="O87" s="22"/>
    </row>
    <row r="92" spans="1:17">
      <c r="N92" s="22" t="s">
        <v>31</v>
      </c>
      <c r="P92" s="22" t="s">
        <v>43</v>
      </c>
    </row>
    <row r="93" spans="1:17">
      <c r="N93" s="22" t="s">
        <v>84</v>
      </c>
      <c r="P93" s="22" t="s">
        <v>108</v>
      </c>
    </row>
    <row r="94" spans="1:17">
      <c r="P94" s="22" t="s">
        <v>44</v>
      </c>
    </row>
    <row r="95" spans="1:17">
      <c r="P95" s="22" t="s">
        <v>45</v>
      </c>
      <c r="Q95" s="22"/>
    </row>
    <row r="96" spans="1:17">
      <c r="P96" s="22" t="s">
        <v>50</v>
      </c>
      <c r="Q96" s="22"/>
    </row>
    <row r="97" spans="16:17">
      <c r="P97" s="22" t="s">
        <v>51</v>
      </c>
      <c r="Q97" s="22"/>
    </row>
    <row r="98" spans="16:17">
      <c r="P98" s="22" t="s">
        <v>53</v>
      </c>
      <c r="Q98" s="22"/>
    </row>
    <row r="99" spans="16:17">
      <c r="P99" s="22" t="s">
        <v>52</v>
      </c>
      <c r="Q99" s="22"/>
    </row>
    <row r="100" spans="16:17">
      <c r="P100" s="22" t="s">
        <v>101</v>
      </c>
      <c r="Q100" s="22"/>
    </row>
  </sheetData>
  <mergeCells count="96">
    <mergeCell ref="M30:M42"/>
    <mergeCell ref="A23:B23"/>
    <mergeCell ref="A24:B24"/>
    <mergeCell ref="A25:B25"/>
    <mergeCell ref="A26:B26"/>
    <mergeCell ref="A40:B40"/>
    <mergeCell ref="G31:I31"/>
    <mergeCell ref="J31:J32"/>
    <mergeCell ref="K31:K32"/>
    <mergeCell ref="A33:B33"/>
    <mergeCell ref="A34:B34"/>
    <mergeCell ref="A35:B35"/>
    <mergeCell ref="A36:B36"/>
    <mergeCell ref="A37:B37"/>
    <mergeCell ref="A38:B38"/>
    <mergeCell ref="A31:B32"/>
    <mergeCell ref="A18:B18"/>
    <mergeCell ref="A19:B19"/>
    <mergeCell ref="A20:B20"/>
    <mergeCell ref="A21:B21"/>
    <mergeCell ref="A22:B22"/>
    <mergeCell ref="A12:B12"/>
    <mergeCell ref="A13:B13"/>
    <mergeCell ref="A15:B15"/>
    <mergeCell ref="A16:B16"/>
    <mergeCell ref="A17:B17"/>
    <mergeCell ref="A14:B14"/>
    <mergeCell ref="M1:M15"/>
    <mergeCell ref="A9:B9"/>
    <mergeCell ref="A10:B10"/>
    <mergeCell ref="A11:B11"/>
    <mergeCell ref="A8:B8"/>
    <mergeCell ref="A2:B3"/>
    <mergeCell ref="A5:B5"/>
    <mergeCell ref="A6:B6"/>
    <mergeCell ref="A7:B7"/>
    <mergeCell ref="C2:D3"/>
    <mergeCell ref="E2:E3"/>
    <mergeCell ref="F2:F3"/>
    <mergeCell ref="K2:K3"/>
    <mergeCell ref="A4:B4"/>
    <mergeCell ref="G2:I2"/>
    <mergeCell ref="J2:J3"/>
    <mergeCell ref="C31:D32"/>
    <mergeCell ref="E31:E32"/>
    <mergeCell ref="F31:F32"/>
    <mergeCell ref="A39:B39"/>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F60:F61"/>
    <mergeCell ref="J60:J61"/>
    <mergeCell ref="K60:K61"/>
    <mergeCell ref="A62:B62"/>
    <mergeCell ref="A60:B61"/>
    <mergeCell ref="C60:D61"/>
    <mergeCell ref="E60:E61"/>
    <mergeCell ref="A63:B63"/>
    <mergeCell ref="A64:B64"/>
    <mergeCell ref="A65:B65"/>
    <mergeCell ref="A66:B66"/>
    <mergeCell ref="G60:I60"/>
    <mergeCell ref="A70:B70"/>
    <mergeCell ref="A71:B71"/>
    <mergeCell ref="A72:B72"/>
    <mergeCell ref="A73:B73"/>
    <mergeCell ref="A67:B67"/>
    <mergeCell ref="A68:B68"/>
    <mergeCell ref="A27:A29"/>
    <mergeCell ref="A56:A58"/>
    <mergeCell ref="A85:A87"/>
    <mergeCell ref="M59:M70"/>
    <mergeCell ref="A84:B84"/>
    <mergeCell ref="A79:B79"/>
    <mergeCell ref="A80:B80"/>
    <mergeCell ref="A81:B81"/>
    <mergeCell ref="A82:B82"/>
    <mergeCell ref="A83:B83"/>
    <mergeCell ref="A74:B74"/>
    <mergeCell ref="A75:B75"/>
    <mergeCell ref="A76:B76"/>
    <mergeCell ref="A77:B77"/>
    <mergeCell ref="A78:B78"/>
    <mergeCell ref="A69:B69"/>
  </mergeCells>
  <phoneticPr fontId="2"/>
  <dataValidations count="1">
    <dataValidation type="list" allowBlank="1" showInputMessage="1" showErrorMessage="1" sqref="E33:E55 E62:E84 E4:E26" xr:uid="{00000000-0002-0000-0B00-000000000000}">
      <formula1>$N$92:$N$93</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1"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N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143</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58</v>
      </c>
      <c r="E4" s="425"/>
      <c r="F4" s="119"/>
      <c r="G4" s="98"/>
      <c r="H4" s="144"/>
      <c r="I4" s="144"/>
      <c r="J4" s="98"/>
      <c r="K4" s="129"/>
      <c r="M4" s="520"/>
    </row>
    <row r="5" spans="1:13" ht="22.5" customHeight="1">
      <c r="A5" s="490"/>
      <c r="B5" s="491"/>
      <c r="C5" s="46"/>
      <c r="D5" s="150"/>
      <c r="E5" s="426"/>
      <c r="F5" s="102"/>
      <c r="G5" s="103"/>
      <c r="H5" s="104"/>
      <c r="I5" s="104"/>
      <c r="J5" s="107"/>
      <c r="K5" s="134"/>
      <c r="M5" s="520"/>
    </row>
    <row r="6" spans="1:13" ht="22.5" customHeight="1">
      <c r="A6" s="490"/>
      <c r="B6" s="491"/>
      <c r="C6" s="45"/>
      <c r="D6" s="150"/>
      <c r="E6" s="426"/>
      <c r="F6" s="105"/>
      <c r="G6" s="103"/>
      <c r="H6" s="104"/>
      <c r="I6" s="104"/>
      <c r="J6" s="107"/>
      <c r="K6" s="134"/>
      <c r="M6" s="520"/>
    </row>
    <row r="7" spans="1:13" ht="22.5" customHeight="1">
      <c r="A7" s="490"/>
      <c r="B7" s="491"/>
      <c r="C7" s="45"/>
      <c r="D7" s="150"/>
      <c r="E7" s="426"/>
      <c r="F7" s="102"/>
      <c r="G7" s="103"/>
      <c r="H7" s="104"/>
      <c r="I7" s="104"/>
      <c r="J7" s="107"/>
      <c r="K7" s="134"/>
      <c r="M7" s="520"/>
    </row>
    <row r="8" spans="1:13" ht="22.5" customHeight="1">
      <c r="A8" s="490"/>
      <c r="B8" s="491"/>
      <c r="C8" s="45"/>
      <c r="D8" s="298"/>
      <c r="E8" s="426"/>
      <c r="F8" s="145"/>
      <c r="G8" s="103"/>
      <c r="H8" s="104"/>
      <c r="I8" s="104"/>
      <c r="J8" s="107"/>
      <c r="K8" s="134"/>
      <c r="M8" s="520"/>
    </row>
    <row r="9" spans="1:13" ht="22.5" customHeight="1">
      <c r="A9" s="490"/>
      <c r="B9" s="491"/>
      <c r="C9" s="45"/>
      <c r="D9" s="298"/>
      <c r="E9" s="426"/>
      <c r="F9" s="145"/>
      <c r="G9" s="103"/>
      <c r="H9" s="104"/>
      <c r="I9" s="104"/>
      <c r="J9" s="107"/>
      <c r="K9" s="134"/>
      <c r="M9" s="520"/>
    </row>
    <row r="10" spans="1:13" ht="22.5" customHeight="1">
      <c r="A10" s="490"/>
      <c r="B10" s="491"/>
      <c r="C10" s="45"/>
      <c r="D10" s="298"/>
      <c r="E10" s="426"/>
      <c r="F10" s="145"/>
      <c r="G10" s="103"/>
      <c r="H10" s="104"/>
      <c r="I10" s="104"/>
      <c r="J10" s="107"/>
      <c r="K10" s="134"/>
      <c r="M10" s="520"/>
    </row>
    <row r="11" spans="1:13" ht="22.5" customHeight="1">
      <c r="A11" s="490"/>
      <c r="B11" s="491"/>
      <c r="C11" s="45"/>
      <c r="D11" s="298"/>
      <c r="E11" s="426"/>
      <c r="F11" s="145"/>
      <c r="G11" s="103"/>
      <c r="H11" s="104"/>
      <c r="I11" s="104"/>
      <c r="J11" s="107"/>
      <c r="K11" s="134"/>
      <c r="M11" s="520"/>
    </row>
    <row r="12" spans="1:13" ht="22.5" customHeight="1">
      <c r="A12" s="490"/>
      <c r="B12" s="491"/>
      <c r="C12" s="45"/>
      <c r="D12" s="298"/>
      <c r="E12" s="426"/>
      <c r="F12" s="145"/>
      <c r="G12" s="103"/>
      <c r="H12" s="104"/>
      <c r="I12" s="104"/>
      <c r="J12" s="107"/>
      <c r="K12" s="134"/>
      <c r="M12" s="520"/>
    </row>
    <row r="13" spans="1:13" ht="22.5" customHeight="1">
      <c r="A13" s="490"/>
      <c r="B13" s="491"/>
      <c r="C13" s="45"/>
      <c r="D13" s="298"/>
      <c r="E13" s="426"/>
      <c r="F13" s="145"/>
      <c r="G13" s="103"/>
      <c r="H13" s="104"/>
      <c r="I13" s="104"/>
      <c r="J13" s="107"/>
      <c r="K13" s="134"/>
      <c r="M13" s="525"/>
    </row>
    <row r="14" spans="1:13" ht="22.5" customHeight="1">
      <c r="A14" s="490"/>
      <c r="B14" s="491"/>
      <c r="C14" s="45"/>
      <c r="D14" s="298"/>
      <c r="E14" s="426"/>
      <c r="F14" s="145"/>
      <c r="G14" s="103"/>
      <c r="H14" s="104"/>
      <c r="I14" s="104"/>
      <c r="J14" s="107"/>
      <c r="K14" s="134"/>
    </row>
    <row r="15" spans="1:13" ht="22.5" customHeight="1">
      <c r="A15" s="490"/>
      <c r="B15" s="491"/>
      <c r="C15" s="45"/>
      <c r="D15" s="298"/>
      <c r="E15" s="426"/>
      <c r="F15" s="145"/>
      <c r="G15" s="103"/>
      <c r="H15" s="104"/>
      <c r="I15" s="104"/>
      <c r="J15" s="107"/>
      <c r="K15" s="134"/>
    </row>
    <row r="16" spans="1:13" ht="22.5" customHeight="1">
      <c r="A16" s="490"/>
      <c r="B16" s="491"/>
      <c r="C16" s="45"/>
      <c r="D16" s="298"/>
      <c r="E16" s="426"/>
      <c r="F16" s="145"/>
      <c r="G16" s="103"/>
      <c r="H16" s="104"/>
      <c r="I16" s="104"/>
      <c r="J16" s="107"/>
      <c r="K16" s="134"/>
    </row>
    <row r="17" spans="1:13" ht="22.5" customHeight="1">
      <c r="A17" s="490"/>
      <c r="B17" s="491"/>
      <c r="C17" s="45"/>
      <c r="D17" s="150"/>
      <c r="E17" s="426"/>
      <c r="F17" s="107"/>
      <c r="G17" s="103"/>
      <c r="H17" s="104"/>
      <c r="I17" s="104"/>
      <c r="J17" s="107"/>
      <c r="K17" s="134"/>
    </row>
    <row r="18" spans="1:13" ht="22.5" customHeight="1">
      <c r="A18" s="490"/>
      <c r="B18" s="491"/>
      <c r="C18" s="45"/>
      <c r="D18" s="150"/>
      <c r="E18" s="426"/>
      <c r="F18" s="104"/>
      <c r="G18" s="103"/>
      <c r="H18" s="104"/>
      <c r="I18" s="104"/>
      <c r="J18" s="107"/>
      <c r="K18" s="134"/>
    </row>
    <row r="19" spans="1:13" ht="22.5" customHeight="1">
      <c r="A19" s="490"/>
      <c r="B19" s="491"/>
      <c r="C19" s="45"/>
      <c r="D19" s="150"/>
      <c r="E19" s="426"/>
      <c r="F19" s="107"/>
      <c r="G19" s="103"/>
      <c r="H19" s="104"/>
      <c r="I19" s="104"/>
      <c r="J19" s="107"/>
      <c r="K19" s="134"/>
    </row>
    <row r="20" spans="1:13" ht="22.5" customHeight="1">
      <c r="A20" s="490"/>
      <c r="B20" s="491"/>
      <c r="C20" s="45"/>
      <c r="D20" s="150"/>
      <c r="E20" s="426"/>
      <c r="F20" s="104"/>
      <c r="G20" s="103"/>
      <c r="H20" s="104"/>
      <c r="I20" s="104"/>
      <c r="J20" s="107"/>
      <c r="K20" s="134"/>
    </row>
    <row r="21" spans="1:13" ht="22.5" customHeight="1">
      <c r="A21" s="490"/>
      <c r="B21" s="491"/>
      <c r="C21" s="45"/>
      <c r="D21" s="150"/>
      <c r="E21" s="426"/>
      <c r="F21" s="102"/>
      <c r="G21" s="103"/>
      <c r="H21" s="108"/>
      <c r="I21" s="108"/>
      <c r="J21" s="112"/>
      <c r="K21" s="134"/>
    </row>
    <row r="22" spans="1:13" ht="22.5" customHeight="1">
      <c r="A22" s="490"/>
      <c r="B22" s="491"/>
      <c r="C22" s="45"/>
      <c r="D22" s="150"/>
      <c r="E22" s="426"/>
      <c r="F22" s="102"/>
      <c r="G22" s="103"/>
      <c r="H22" s="104"/>
      <c r="I22" s="107"/>
      <c r="J22" s="107"/>
      <c r="K22" s="134"/>
    </row>
    <row r="23" spans="1:13" ht="22.5" customHeight="1">
      <c r="A23" s="490"/>
      <c r="B23" s="491"/>
      <c r="C23" s="46"/>
      <c r="D23" s="150"/>
      <c r="E23" s="426"/>
      <c r="F23" s="107"/>
      <c r="G23" s="103"/>
      <c r="H23" s="107"/>
      <c r="I23" s="107"/>
      <c r="J23" s="107"/>
      <c r="K23" s="134"/>
    </row>
    <row r="24" spans="1:13" ht="22.5" customHeight="1">
      <c r="A24" s="490"/>
      <c r="B24" s="491"/>
      <c r="C24" s="45"/>
      <c r="D24" s="150"/>
      <c r="E24" s="426"/>
      <c r="F24" s="105"/>
      <c r="G24" s="103"/>
      <c r="H24" s="104"/>
      <c r="I24" s="104"/>
      <c r="J24" s="107"/>
      <c r="K24" s="130"/>
    </row>
    <row r="25" spans="1:13" ht="22.5" customHeight="1">
      <c r="A25" s="490"/>
      <c r="B25" s="491"/>
      <c r="C25" s="46"/>
      <c r="D25" s="150"/>
      <c r="E25" s="426"/>
      <c r="F25" s="105"/>
      <c r="G25" s="103"/>
      <c r="H25" s="104"/>
      <c r="I25" s="104"/>
      <c r="J25" s="107"/>
      <c r="K25" s="130"/>
    </row>
    <row r="26" spans="1:13" ht="22.5" customHeight="1" thickBot="1">
      <c r="A26" s="505"/>
      <c r="B26" s="506"/>
      <c r="C26" s="111"/>
      <c r="D26" s="155"/>
      <c r="E26" s="428"/>
      <c r="F26" s="387"/>
      <c r="G26" s="388"/>
      <c r="H26" s="387"/>
      <c r="I26" s="387"/>
      <c r="J26" s="387"/>
      <c r="K26" s="302"/>
    </row>
    <row r="27" spans="1:13" ht="22.5" customHeight="1" thickTop="1">
      <c r="A27" s="470" t="s">
        <v>171</v>
      </c>
      <c r="B27" s="157" t="s">
        <v>4</v>
      </c>
      <c r="C27" s="295">
        <f>SUMIF(E4:E26,"立候補準備",C4:C26)</f>
        <v>0</v>
      </c>
      <c r="D27" s="347" t="s">
        <v>15</v>
      </c>
      <c r="E27" s="365"/>
      <c r="F27" s="373"/>
      <c r="G27" s="374"/>
      <c r="H27" s="375"/>
      <c r="I27" s="375"/>
      <c r="J27" s="376"/>
      <c r="K27" s="372"/>
      <c r="L27" s="412"/>
    </row>
    <row r="28" spans="1:13" ht="22.5" customHeight="1">
      <c r="A28" s="471"/>
      <c r="B28" s="152" t="s">
        <v>5</v>
      </c>
      <c r="C28" s="296">
        <f>SUMIF(E4:E26,"選 挙 運 動",C4:C26)</f>
        <v>0</v>
      </c>
      <c r="D28" s="348"/>
      <c r="E28" s="349"/>
      <c r="F28" s="340"/>
      <c r="G28" s="341"/>
      <c r="H28" s="342"/>
      <c r="I28" s="342"/>
      <c r="J28" s="343"/>
      <c r="K28" s="339"/>
      <c r="L28" s="412"/>
    </row>
    <row r="29" spans="1:13" ht="22.5" customHeight="1" thickBot="1">
      <c r="A29" s="509"/>
      <c r="B29" s="299" t="s">
        <v>2</v>
      </c>
      <c r="C29" s="419">
        <f>SUM(C27:C28)</f>
        <v>0</v>
      </c>
      <c r="D29" s="392"/>
      <c r="E29" s="350"/>
      <c r="F29" s="358"/>
      <c r="G29" s="359"/>
      <c r="H29" s="358"/>
      <c r="I29" s="358"/>
      <c r="J29" s="358"/>
      <c r="K29" s="360"/>
      <c r="L29" s="412"/>
    </row>
    <row r="30" spans="1:13" ht="18.75" customHeight="1" thickBot="1">
      <c r="A30" s="41" t="s">
        <v>11</v>
      </c>
      <c r="B30" s="19" t="s">
        <v>143</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19"/>
      <c r="G33" s="98"/>
      <c r="H33" s="144"/>
      <c r="I33" s="144"/>
      <c r="J33" s="98"/>
      <c r="K33" s="129"/>
      <c r="M33" s="520"/>
    </row>
    <row r="34" spans="1:13" ht="22.5" customHeight="1">
      <c r="A34" s="490"/>
      <c r="B34" s="491"/>
      <c r="C34" s="46"/>
      <c r="D34" s="150"/>
      <c r="E34" s="426"/>
      <c r="F34" s="102"/>
      <c r="G34" s="103"/>
      <c r="H34" s="104"/>
      <c r="I34" s="104"/>
      <c r="J34" s="107"/>
      <c r="K34" s="134"/>
      <c r="M34" s="520"/>
    </row>
    <row r="35" spans="1:13" ht="22.5" customHeight="1">
      <c r="A35" s="490"/>
      <c r="B35" s="491"/>
      <c r="C35" s="45"/>
      <c r="D35" s="150"/>
      <c r="E35" s="426"/>
      <c r="F35" s="105"/>
      <c r="G35" s="103"/>
      <c r="H35" s="104"/>
      <c r="I35" s="104"/>
      <c r="J35" s="107"/>
      <c r="K35" s="134"/>
      <c r="M35" s="520"/>
    </row>
    <row r="36" spans="1:13" ht="22.5" customHeight="1">
      <c r="A36" s="490"/>
      <c r="B36" s="491"/>
      <c r="C36" s="45"/>
      <c r="D36" s="150"/>
      <c r="E36" s="426"/>
      <c r="F36" s="102"/>
      <c r="G36" s="103"/>
      <c r="H36" s="104"/>
      <c r="I36" s="104"/>
      <c r="J36" s="107"/>
      <c r="K36" s="134"/>
      <c r="M36" s="520"/>
    </row>
    <row r="37" spans="1:13" ht="22.5" customHeight="1">
      <c r="A37" s="490"/>
      <c r="B37" s="491"/>
      <c r="C37" s="45"/>
      <c r="D37" s="298"/>
      <c r="E37" s="426"/>
      <c r="F37" s="145"/>
      <c r="G37" s="103"/>
      <c r="H37" s="104"/>
      <c r="I37" s="104"/>
      <c r="J37" s="107"/>
      <c r="K37" s="134"/>
      <c r="M37" s="520"/>
    </row>
    <row r="38" spans="1:13" ht="22.5" customHeight="1">
      <c r="A38" s="490"/>
      <c r="B38" s="491"/>
      <c r="C38" s="45"/>
      <c r="D38" s="298"/>
      <c r="E38" s="426"/>
      <c r="F38" s="145"/>
      <c r="G38" s="103"/>
      <c r="H38" s="104"/>
      <c r="I38" s="104"/>
      <c r="J38" s="107"/>
      <c r="K38" s="134"/>
      <c r="M38" s="520"/>
    </row>
    <row r="39" spans="1:13" ht="22.5" customHeight="1">
      <c r="A39" s="490"/>
      <c r="B39" s="491"/>
      <c r="C39" s="45"/>
      <c r="D39" s="298"/>
      <c r="E39" s="426"/>
      <c r="F39" s="145"/>
      <c r="G39" s="103"/>
      <c r="H39" s="104"/>
      <c r="I39" s="104"/>
      <c r="J39" s="107"/>
      <c r="K39" s="134"/>
      <c r="M39" s="520"/>
    </row>
    <row r="40" spans="1:13" ht="22.5" customHeight="1">
      <c r="A40" s="490"/>
      <c r="B40" s="491"/>
      <c r="C40" s="45"/>
      <c r="D40" s="298"/>
      <c r="E40" s="426"/>
      <c r="F40" s="145"/>
      <c r="G40" s="103"/>
      <c r="H40" s="104"/>
      <c r="I40" s="104"/>
      <c r="J40" s="107"/>
      <c r="K40" s="134"/>
      <c r="M40" s="520"/>
    </row>
    <row r="41" spans="1:13" ht="22.5" customHeight="1">
      <c r="A41" s="490"/>
      <c r="B41" s="491"/>
      <c r="C41" s="45"/>
      <c r="D41" s="298"/>
      <c r="E41" s="426"/>
      <c r="F41" s="145"/>
      <c r="G41" s="103"/>
      <c r="H41" s="104"/>
      <c r="I41" s="104"/>
      <c r="J41" s="107"/>
      <c r="K41" s="134"/>
      <c r="M41" s="520"/>
    </row>
    <row r="42" spans="1:13" ht="22.5" customHeight="1">
      <c r="A42" s="490"/>
      <c r="B42" s="491"/>
      <c r="C42" s="45"/>
      <c r="D42" s="298"/>
      <c r="E42" s="426"/>
      <c r="F42" s="145"/>
      <c r="G42" s="103"/>
      <c r="H42" s="104"/>
      <c r="I42" s="104"/>
      <c r="J42" s="107"/>
      <c r="K42" s="134"/>
      <c r="M42" s="520"/>
    </row>
    <row r="43" spans="1:13" ht="22.5" customHeight="1">
      <c r="A43" s="490"/>
      <c r="B43" s="491"/>
      <c r="C43" s="45"/>
      <c r="D43" s="298"/>
      <c r="E43" s="426"/>
      <c r="F43" s="145"/>
      <c r="G43" s="103"/>
      <c r="H43" s="104"/>
      <c r="I43" s="104"/>
      <c r="J43" s="107"/>
      <c r="K43" s="134"/>
    </row>
    <row r="44" spans="1:13" ht="22.5" customHeight="1">
      <c r="A44" s="490"/>
      <c r="B44" s="491"/>
      <c r="C44" s="45"/>
      <c r="D44" s="298"/>
      <c r="E44" s="426"/>
      <c r="F44" s="145"/>
      <c r="G44" s="103"/>
      <c r="H44" s="104"/>
      <c r="I44" s="104"/>
      <c r="J44" s="107"/>
      <c r="K44" s="134"/>
    </row>
    <row r="45" spans="1:13" ht="22.5" customHeight="1">
      <c r="A45" s="490"/>
      <c r="B45" s="491"/>
      <c r="C45" s="45"/>
      <c r="D45" s="298"/>
      <c r="E45" s="426"/>
      <c r="F45" s="145"/>
      <c r="G45" s="103"/>
      <c r="H45" s="104"/>
      <c r="I45" s="104"/>
      <c r="J45" s="107"/>
      <c r="K45" s="134"/>
    </row>
    <row r="46" spans="1:13" ht="22.5" customHeight="1">
      <c r="A46" s="490"/>
      <c r="B46" s="491"/>
      <c r="C46" s="45"/>
      <c r="D46" s="150"/>
      <c r="E46" s="426"/>
      <c r="F46" s="107"/>
      <c r="G46" s="103"/>
      <c r="H46" s="104"/>
      <c r="I46" s="104"/>
      <c r="J46" s="107"/>
      <c r="K46" s="134"/>
    </row>
    <row r="47" spans="1:13" ht="22.5" customHeight="1">
      <c r="A47" s="490"/>
      <c r="B47" s="491"/>
      <c r="C47" s="45"/>
      <c r="D47" s="150"/>
      <c r="E47" s="426"/>
      <c r="F47" s="104"/>
      <c r="G47" s="103"/>
      <c r="H47" s="104"/>
      <c r="I47" s="104"/>
      <c r="J47" s="107"/>
      <c r="K47" s="134"/>
    </row>
    <row r="48" spans="1:13" ht="22.5" customHeight="1">
      <c r="A48" s="490"/>
      <c r="B48" s="491"/>
      <c r="C48" s="45"/>
      <c r="D48" s="150"/>
      <c r="E48" s="426"/>
      <c r="F48" s="107"/>
      <c r="G48" s="103"/>
      <c r="H48" s="104"/>
      <c r="I48" s="104"/>
      <c r="J48" s="107"/>
      <c r="K48" s="134"/>
    </row>
    <row r="49" spans="1:13" ht="22.5" customHeight="1">
      <c r="A49" s="490"/>
      <c r="B49" s="491"/>
      <c r="C49" s="45"/>
      <c r="D49" s="150"/>
      <c r="E49" s="426"/>
      <c r="F49" s="104"/>
      <c r="G49" s="103"/>
      <c r="H49" s="104"/>
      <c r="I49" s="104"/>
      <c r="J49" s="107"/>
      <c r="K49" s="134"/>
    </row>
    <row r="50" spans="1:13" ht="22.5" customHeight="1">
      <c r="A50" s="490"/>
      <c r="B50" s="491"/>
      <c r="C50" s="45"/>
      <c r="D50" s="150"/>
      <c r="E50" s="426"/>
      <c r="F50" s="102"/>
      <c r="G50" s="103"/>
      <c r="H50" s="108"/>
      <c r="I50" s="108"/>
      <c r="J50" s="112"/>
      <c r="K50" s="134"/>
    </row>
    <row r="51" spans="1:13" ht="22.5" customHeight="1">
      <c r="A51" s="490"/>
      <c r="B51" s="491"/>
      <c r="C51" s="45"/>
      <c r="D51" s="150"/>
      <c r="E51" s="426"/>
      <c r="F51" s="102"/>
      <c r="G51" s="103"/>
      <c r="H51" s="104"/>
      <c r="I51" s="107"/>
      <c r="J51" s="107"/>
      <c r="K51" s="134"/>
    </row>
    <row r="52" spans="1:13" ht="22.5" customHeight="1">
      <c r="A52" s="490"/>
      <c r="B52" s="491"/>
      <c r="C52" s="46"/>
      <c r="D52" s="150"/>
      <c r="E52" s="426"/>
      <c r="F52" s="107"/>
      <c r="G52" s="103"/>
      <c r="H52" s="107"/>
      <c r="I52" s="107"/>
      <c r="J52" s="107"/>
      <c r="K52" s="134"/>
    </row>
    <row r="53" spans="1:13" ht="22.5" customHeight="1">
      <c r="A53" s="490"/>
      <c r="B53" s="491"/>
      <c r="C53" s="45"/>
      <c r="D53" s="150"/>
      <c r="E53" s="426"/>
      <c r="F53" s="105"/>
      <c r="G53" s="103"/>
      <c r="H53" s="104"/>
      <c r="I53" s="104"/>
      <c r="J53" s="107"/>
      <c r="K53" s="130"/>
      <c r="M53" s="43"/>
    </row>
    <row r="54" spans="1:13" ht="22.5" customHeight="1">
      <c r="A54" s="490"/>
      <c r="B54" s="491"/>
      <c r="C54" s="46"/>
      <c r="D54" s="150"/>
      <c r="E54" s="426"/>
      <c r="F54" s="105"/>
      <c r="G54" s="103"/>
      <c r="H54" s="104"/>
      <c r="I54" s="104"/>
      <c r="J54" s="107"/>
      <c r="K54" s="130"/>
      <c r="M54" s="43"/>
    </row>
    <row r="55" spans="1:13" ht="22.5" customHeight="1" thickBot="1">
      <c r="A55" s="505"/>
      <c r="B55" s="506"/>
      <c r="C55" s="111"/>
      <c r="D55" s="155"/>
      <c r="E55" s="428"/>
      <c r="F55" s="387"/>
      <c r="G55" s="388"/>
      <c r="H55" s="387"/>
      <c r="I55" s="387"/>
      <c r="J55" s="387"/>
      <c r="K55" s="302"/>
      <c r="M55" s="43"/>
    </row>
    <row r="56" spans="1:13" ht="22.5" customHeight="1" thickTop="1">
      <c r="A56" s="470" t="s">
        <v>170</v>
      </c>
      <c r="B56" s="157" t="s">
        <v>4</v>
      </c>
      <c r="C56" s="295">
        <f>SUMIF(E33:E55,"立候補準備",C33:C55)</f>
        <v>0</v>
      </c>
      <c r="D56" s="347" t="s">
        <v>15</v>
      </c>
      <c r="E56" s="393"/>
      <c r="F56" s="401"/>
      <c r="G56" s="402"/>
      <c r="H56" s="403"/>
      <c r="I56" s="403"/>
      <c r="J56" s="404"/>
      <c r="K56" s="400"/>
      <c r="L56" s="412"/>
    </row>
    <row r="57" spans="1:13" ht="22.5" customHeight="1">
      <c r="A57" s="471"/>
      <c r="B57" s="152" t="s">
        <v>5</v>
      </c>
      <c r="C57" s="296">
        <f>SUMIF(E33:E55,"選 挙 運 動",C33:C55)</f>
        <v>0</v>
      </c>
      <c r="D57" s="348"/>
      <c r="E57" s="349"/>
      <c r="F57" s="340"/>
      <c r="G57" s="341"/>
      <c r="H57" s="342"/>
      <c r="I57" s="342"/>
      <c r="J57" s="343"/>
      <c r="K57" s="339"/>
      <c r="L57" s="412"/>
    </row>
    <row r="58" spans="1:13" ht="22.5" customHeight="1" thickBot="1">
      <c r="A58" s="509"/>
      <c r="B58" s="299" t="s">
        <v>2</v>
      </c>
      <c r="C58" s="331">
        <f>SUM(C56:C57)</f>
        <v>0</v>
      </c>
      <c r="D58" s="392"/>
      <c r="E58" s="350"/>
      <c r="F58" s="358"/>
      <c r="G58" s="359"/>
      <c r="H58" s="358"/>
      <c r="I58" s="358"/>
      <c r="J58" s="358"/>
      <c r="K58" s="360"/>
      <c r="L58" s="412"/>
    </row>
    <row r="59" spans="1:13" ht="18.75" customHeight="1" thickBot="1">
      <c r="A59" s="41" t="s">
        <v>11</v>
      </c>
      <c r="B59" s="19" t="s">
        <v>143</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56"/>
      <c r="G62" s="257"/>
      <c r="H62" s="258"/>
      <c r="I62" s="258"/>
      <c r="J62" s="257"/>
      <c r="K62" s="259"/>
      <c r="M62" s="504"/>
    </row>
    <row r="63" spans="1:13" ht="22.5" customHeight="1">
      <c r="A63" s="477"/>
      <c r="B63" s="478"/>
      <c r="C63" s="225"/>
      <c r="D63" s="150"/>
      <c r="E63" s="426"/>
      <c r="F63" s="260"/>
      <c r="G63" s="261"/>
      <c r="H63" s="262"/>
      <c r="I63" s="262"/>
      <c r="J63" s="263"/>
      <c r="K63" s="264"/>
      <c r="M63" s="504"/>
    </row>
    <row r="64" spans="1:13" ht="22.5" customHeight="1">
      <c r="A64" s="477"/>
      <c r="B64" s="478"/>
      <c r="C64" s="224"/>
      <c r="D64" s="150"/>
      <c r="E64" s="426"/>
      <c r="F64" s="265"/>
      <c r="G64" s="261"/>
      <c r="H64" s="262"/>
      <c r="I64" s="262"/>
      <c r="J64" s="263"/>
      <c r="K64" s="264"/>
      <c r="M64" s="504"/>
    </row>
    <row r="65" spans="1:13" ht="22.5" customHeight="1">
      <c r="A65" s="477"/>
      <c r="B65" s="478"/>
      <c r="C65" s="224"/>
      <c r="D65" s="150"/>
      <c r="E65" s="426"/>
      <c r="F65" s="260"/>
      <c r="G65" s="261"/>
      <c r="H65" s="262"/>
      <c r="I65" s="262"/>
      <c r="J65" s="263"/>
      <c r="K65" s="264"/>
      <c r="M65" s="504"/>
    </row>
    <row r="66" spans="1:13" ht="22.5" customHeight="1">
      <c r="A66" s="477"/>
      <c r="B66" s="478"/>
      <c r="C66" s="224"/>
      <c r="D66" s="298"/>
      <c r="E66" s="426"/>
      <c r="F66" s="266"/>
      <c r="G66" s="261"/>
      <c r="H66" s="262"/>
      <c r="I66" s="262"/>
      <c r="J66" s="263"/>
      <c r="K66" s="264"/>
      <c r="M66" s="504"/>
    </row>
    <row r="67" spans="1:13" ht="22.5" customHeight="1">
      <c r="A67" s="477"/>
      <c r="B67" s="478"/>
      <c r="C67" s="224"/>
      <c r="D67" s="298"/>
      <c r="E67" s="426"/>
      <c r="F67" s="266"/>
      <c r="G67" s="261"/>
      <c r="H67" s="262"/>
      <c r="I67" s="262"/>
      <c r="J67" s="263"/>
      <c r="K67" s="264"/>
      <c r="M67" s="504"/>
    </row>
    <row r="68" spans="1:13" ht="22.5" customHeight="1">
      <c r="A68" s="477"/>
      <c r="B68" s="478"/>
      <c r="C68" s="224"/>
      <c r="D68" s="298"/>
      <c r="E68" s="426"/>
      <c r="F68" s="266"/>
      <c r="G68" s="261"/>
      <c r="H68" s="262"/>
      <c r="I68" s="262"/>
      <c r="J68" s="263"/>
      <c r="K68" s="264"/>
      <c r="M68" s="504"/>
    </row>
    <row r="69" spans="1:13" ht="22.5" customHeight="1">
      <c r="A69" s="477"/>
      <c r="B69" s="478"/>
      <c r="C69" s="224"/>
      <c r="D69" s="298"/>
      <c r="E69" s="426"/>
      <c r="F69" s="266"/>
      <c r="G69" s="261"/>
      <c r="H69" s="262"/>
      <c r="I69" s="262"/>
      <c r="J69" s="263"/>
      <c r="K69" s="264"/>
      <c r="M69" s="504"/>
    </row>
    <row r="70" spans="1:13" ht="22.5" customHeight="1">
      <c r="A70" s="477"/>
      <c r="B70" s="478"/>
      <c r="C70" s="224"/>
      <c r="D70" s="298"/>
      <c r="E70" s="426"/>
      <c r="F70" s="266"/>
      <c r="G70" s="261"/>
      <c r="H70" s="262"/>
      <c r="I70" s="262"/>
      <c r="J70" s="263"/>
      <c r="K70" s="264"/>
      <c r="M70" s="504"/>
    </row>
    <row r="71" spans="1:13" ht="22.5" customHeight="1">
      <c r="A71" s="477"/>
      <c r="B71" s="478"/>
      <c r="C71" s="224"/>
      <c r="D71" s="298"/>
      <c r="E71" s="426"/>
      <c r="F71" s="266"/>
      <c r="G71" s="261"/>
      <c r="H71" s="262"/>
      <c r="I71" s="262"/>
      <c r="J71" s="263"/>
      <c r="K71" s="264"/>
    </row>
    <row r="72" spans="1:13" ht="22.5" customHeight="1">
      <c r="A72" s="477"/>
      <c r="B72" s="478"/>
      <c r="C72" s="224"/>
      <c r="D72" s="298"/>
      <c r="E72" s="426"/>
      <c r="F72" s="266"/>
      <c r="G72" s="261"/>
      <c r="H72" s="262"/>
      <c r="I72" s="262"/>
      <c r="J72" s="263"/>
      <c r="K72" s="264"/>
    </row>
    <row r="73" spans="1:13" ht="22.5" customHeight="1">
      <c r="A73" s="477"/>
      <c r="B73" s="478"/>
      <c r="C73" s="224"/>
      <c r="D73" s="298"/>
      <c r="E73" s="426"/>
      <c r="F73" s="266"/>
      <c r="G73" s="261"/>
      <c r="H73" s="262"/>
      <c r="I73" s="262"/>
      <c r="J73" s="263"/>
      <c r="K73" s="264"/>
    </row>
    <row r="74" spans="1:13" ht="22.5" customHeight="1">
      <c r="A74" s="477"/>
      <c r="B74" s="478"/>
      <c r="C74" s="224"/>
      <c r="D74" s="298"/>
      <c r="E74" s="426"/>
      <c r="F74" s="266"/>
      <c r="G74" s="261"/>
      <c r="H74" s="262"/>
      <c r="I74" s="262"/>
      <c r="J74" s="263"/>
      <c r="K74" s="264"/>
    </row>
    <row r="75" spans="1:13" ht="22.5" customHeight="1">
      <c r="A75" s="477"/>
      <c r="B75" s="478"/>
      <c r="C75" s="224"/>
      <c r="D75" s="150"/>
      <c r="E75" s="426"/>
      <c r="F75" s="263"/>
      <c r="G75" s="261"/>
      <c r="H75" s="262"/>
      <c r="I75" s="262"/>
      <c r="J75" s="263"/>
      <c r="K75" s="264"/>
    </row>
    <row r="76" spans="1:13" ht="22.5" customHeight="1">
      <c r="A76" s="477"/>
      <c r="B76" s="478"/>
      <c r="C76" s="224"/>
      <c r="D76" s="150"/>
      <c r="E76" s="426"/>
      <c r="F76" s="262"/>
      <c r="G76" s="261"/>
      <c r="H76" s="262"/>
      <c r="I76" s="262"/>
      <c r="J76" s="263"/>
      <c r="K76" s="264"/>
    </row>
    <row r="77" spans="1:13" ht="22.5" customHeight="1">
      <c r="A77" s="477"/>
      <c r="B77" s="478"/>
      <c r="C77" s="224"/>
      <c r="D77" s="150"/>
      <c r="E77" s="426"/>
      <c r="F77" s="263"/>
      <c r="G77" s="261"/>
      <c r="H77" s="262"/>
      <c r="I77" s="262"/>
      <c r="J77" s="263"/>
      <c r="K77" s="264"/>
    </row>
    <row r="78" spans="1:13" ht="22.5" customHeight="1">
      <c r="A78" s="477"/>
      <c r="B78" s="478"/>
      <c r="C78" s="224"/>
      <c r="D78" s="150"/>
      <c r="E78" s="426"/>
      <c r="F78" s="262"/>
      <c r="G78" s="261"/>
      <c r="H78" s="262"/>
      <c r="I78" s="262"/>
      <c r="J78" s="263"/>
      <c r="K78" s="264"/>
    </row>
    <row r="79" spans="1:13" ht="22.5" customHeight="1">
      <c r="A79" s="477"/>
      <c r="B79" s="478"/>
      <c r="C79" s="224"/>
      <c r="D79" s="150"/>
      <c r="E79" s="426"/>
      <c r="F79" s="260"/>
      <c r="G79" s="261"/>
      <c r="H79" s="267"/>
      <c r="I79" s="267"/>
      <c r="J79" s="247"/>
      <c r="K79" s="264"/>
    </row>
    <row r="80" spans="1:13" ht="22.5" customHeight="1">
      <c r="A80" s="477"/>
      <c r="B80" s="478"/>
      <c r="C80" s="224"/>
      <c r="D80" s="150"/>
      <c r="E80" s="426"/>
      <c r="F80" s="260"/>
      <c r="G80" s="261"/>
      <c r="H80" s="262"/>
      <c r="I80" s="263"/>
      <c r="J80" s="263"/>
      <c r="K80" s="264"/>
    </row>
    <row r="81" spans="1:13" ht="22.5" customHeight="1">
      <c r="A81" s="477"/>
      <c r="B81" s="478"/>
      <c r="C81" s="225"/>
      <c r="D81" s="150"/>
      <c r="E81" s="426"/>
      <c r="F81" s="263"/>
      <c r="G81" s="261"/>
      <c r="H81" s="263"/>
      <c r="I81" s="263"/>
      <c r="J81" s="263"/>
      <c r="K81" s="264"/>
    </row>
    <row r="82" spans="1:13" ht="22.5" customHeight="1">
      <c r="A82" s="477"/>
      <c r="B82" s="478"/>
      <c r="C82" s="224"/>
      <c r="D82" s="150"/>
      <c r="E82" s="426"/>
      <c r="F82" s="265"/>
      <c r="G82" s="261"/>
      <c r="H82" s="262"/>
      <c r="I82" s="262"/>
      <c r="J82" s="263"/>
      <c r="K82" s="249"/>
      <c r="M82" s="43"/>
    </row>
    <row r="83" spans="1:13" ht="22.5" customHeight="1">
      <c r="A83" s="477"/>
      <c r="B83" s="478"/>
      <c r="C83" s="225"/>
      <c r="D83" s="150"/>
      <c r="E83" s="426"/>
      <c r="F83" s="265"/>
      <c r="G83" s="261"/>
      <c r="H83" s="262"/>
      <c r="I83" s="262"/>
      <c r="J83" s="263"/>
      <c r="K83" s="249"/>
      <c r="M83" s="43"/>
    </row>
    <row r="84" spans="1:13" ht="22.5" customHeight="1" thickBot="1">
      <c r="A84" s="444"/>
      <c r="B84" s="445"/>
      <c r="C84" s="227"/>
      <c r="D84" s="155"/>
      <c r="E84" s="427"/>
      <c r="F84" s="268"/>
      <c r="G84" s="269"/>
      <c r="H84" s="268"/>
      <c r="I84" s="268"/>
      <c r="J84" s="268"/>
      <c r="K84" s="410"/>
      <c r="M84" s="43"/>
    </row>
    <row r="85" spans="1:13" ht="22.5" customHeight="1" thickTop="1">
      <c r="A85" s="470" t="s">
        <v>169</v>
      </c>
      <c r="B85" s="157" t="s">
        <v>4</v>
      </c>
      <c r="C85" s="295">
        <f>SUMIF(E62:E84,"立候補準備",C62:C84)</f>
        <v>0</v>
      </c>
      <c r="D85" s="347" t="s">
        <v>15</v>
      </c>
      <c r="E85" s="393"/>
      <c r="F85" s="401"/>
      <c r="G85" s="402"/>
      <c r="H85" s="403"/>
      <c r="I85" s="403"/>
      <c r="J85" s="404"/>
      <c r="K85" s="400"/>
      <c r="L85" s="412"/>
    </row>
    <row r="86" spans="1:13" ht="22.5" customHeight="1">
      <c r="A86" s="471"/>
      <c r="B86" s="152" t="s">
        <v>5</v>
      </c>
      <c r="C86" s="296">
        <f>SUMIF(E62:E84,"選 挙 運 動",C62:C84)</f>
        <v>0</v>
      </c>
      <c r="D86" s="348"/>
      <c r="E86" s="349"/>
      <c r="F86" s="340"/>
      <c r="G86" s="341"/>
      <c r="H86" s="342"/>
      <c r="I86" s="342"/>
      <c r="J86" s="343"/>
      <c r="K86" s="339"/>
      <c r="L86" s="412"/>
    </row>
    <row r="87" spans="1:13" ht="22.5" customHeight="1" thickBot="1">
      <c r="A87" s="509"/>
      <c r="B87" s="299" t="s">
        <v>2</v>
      </c>
      <c r="C87" s="331">
        <f>SUM(C85:C86)</f>
        <v>0</v>
      </c>
      <c r="D87" s="392"/>
      <c r="E87" s="350"/>
      <c r="F87" s="358"/>
      <c r="G87" s="359"/>
      <c r="H87" s="358"/>
      <c r="I87" s="358"/>
      <c r="J87" s="358"/>
      <c r="K87" s="360"/>
      <c r="L87" s="412"/>
    </row>
    <row r="88" spans="1:13" ht="14.4">
      <c r="B88" s="20"/>
    </row>
    <row r="99" spans="14:14">
      <c r="N99" s="22" t="s">
        <v>31</v>
      </c>
    </row>
    <row r="100" spans="14:14">
      <c r="N100" s="22" t="s">
        <v>84</v>
      </c>
    </row>
  </sheetData>
  <mergeCells count="96">
    <mergeCell ref="M1:M13"/>
    <mergeCell ref="M30:M42"/>
    <mergeCell ref="A84:B84"/>
    <mergeCell ref="A85:A87"/>
    <mergeCell ref="A74:B74"/>
    <mergeCell ref="A75:B75"/>
    <mergeCell ref="A76:B76"/>
    <mergeCell ref="A77:B77"/>
    <mergeCell ref="A78:B78"/>
    <mergeCell ref="A79:B79"/>
    <mergeCell ref="A80:B80"/>
    <mergeCell ref="A81:B81"/>
    <mergeCell ref="A82:B82"/>
    <mergeCell ref="A83:B83"/>
    <mergeCell ref="A73:B73"/>
    <mergeCell ref="M59:M70"/>
    <mergeCell ref="A67:B67"/>
    <mergeCell ref="A68:B68"/>
    <mergeCell ref="A56:A58"/>
    <mergeCell ref="J60:J61"/>
    <mergeCell ref="K60:K61"/>
    <mergeCell ref="A62:B62"/>
    <mergeCell ref="A63:B63"/>
    <mergeCell ref="A64:B64"/>
    <mergeCell ref="A60:B61"/>
    <mergeCell ref="C60:D61"/>
    <mergeCell ref="E60:E61"/>
    <mergeCell ref="F60:F61"/>
    <mergeCell ref="G60:I60"/>
    <mergeCell ref="A69:B69"/>
    <mergeCell ref="A70:B70"/>
    <mergeCell ref="A71:B71"/>
    <mergeCell ref="A72:B72"/>
    <mergeCell ref="A46:B46"/>
    <mergeCell ref="A47:B47"/>
    <mergeCell ref="A48:B48"/>
    <mergeCell ref="A49:B49"/>
    <mergeCell ref="A50:B50"/>
    <mergeCell ref="A51:B51"/>
    <mergeCell ref="A52:B52"/>
    <mergeCell ref="A53:B53"/>
    <mergeCell ref="A54:B54"/>
    <mergeCell ref="A55:B55"/>
    <mergeCell ref="A65:B65"/>
    <mergeCell ref="A66:B66"/>
    <mergeCell ref="A45:B45"/>
    <mergeCell ref="A31:B32"/>
    <mergeCell ref="C31:D32"/>
    <mergeCell ref="E31:E32"/>
    <mergeCell ref="F31:F32"/>
    <mergeCell ref="A35:B35"/>
    <mergeCell ref="A36:B36"/>
    <mergeCell ref="A37:B37"/>
    <mergeCell ref="A38:B38"/>
    <mergeCell ref="A39:B39"/>
    <mergeCell ref="G31:I31"/>
    <mergeCell ref="J31:J32"/>
    <mergeCell ref="K31:K32"/>
    <mergeCell ref="A33:B33"/>
    <mergeCell ref="A34:B34"/>
    <mergeCell ref="A27:A29"/>
    <mergeCell ref="A41:B41"/>
    <mergeCell ref="A42:B42"/>
    <mergeCell ref="A43:B43"/>
    <mergeCell ref="A44:B44"/>
    <mergeCell ref="A40:B40"/>
    <mergeCell ref="A16:B16"/>
    <mergeCell ref="A26:B26"/>
    <mergeCell ref="A25:B25"/>
    <mergeCell ref="A8:B8"/>
    <mergeCell ref="A9:B9"/>
    <mergeCell ref="A10:B10"/>
    <mergeCell ref="A15:B15"/>
    <mergeCell ref="A24:B24"/>
    <mergeCell ref="A22:B22"/>
    <mergeCell ref="A23:B23"/>
    <mergeCell ref="A17:B17"/>
    <mergeCell ref="A18:B18"/>
    <mergeCell ref="A19:B19"/>
    <mergeCell ref="A20:B20"/>
    <mergeCell ref="A21:B21"/>
    <mergeCell ref="A11:B11"/>
    <mergeCell ref="A12:B12"/>
    <mergeCell ref="A13:B13"/>
    <mergeCell ref="A14:B14"/>
    <mergeCell ref="K2:K3"/>
    <mergeCell ref="A4:B4"/>
    <mergeCell ref="A5:B5"/>
    <mergeCell ref="A6:B6"/>
    <mergeCell ref="G2:I2"/>
    <mergeCell ref="J2:J3"/>
    <mergeCell ref="A7:B7"/>
    <mergeCell ref="A2:B3"/>
    <mergeCell ref="C2:D3"/>
    <mergeCell ref="E2:E3"/>
    <mergeCell ref="F2:F3"/>
  </mergeCells>
  <phoneticPr fontId="2"/>
  <dataValidations count="1">
    <dataValidation type="list" allowBlank="1" showInputMessage="1" showErrorMessage="1" sqref="E33:E55 E62:E84 E4:E26" xr:uid="{00000000-0002-0000-0C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A1:N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177</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19"/>
      <c r="G4" s="98"/>
      <c r="H4" s="144"/>
      <c r="I4" s="144"/>
      <c r="J4" s="98"/>
      <c r="K4" s="129"/>
      <c r="M4" s="520"/>
    </row>
    <row r="5" spans="1:13" ht="22.5" customHeight="1">
      <c r="A5" s="490"/>
      <c r="B5" s="491"/>
      <c r="C5" s="46"/>
      <c r="D5" s="150"/>
      <c r="E5" s="426"/>
      <c r="F5" s="102"/>
      <c r="G5" s="103"/>
      <c r="H5" s="104"/>
      <c r="I5" s="104"/>
      <c r="J5" s="107"/>
      <c r="K5" s="134"/>
      <c r="M5" s="520"/>
    </row>
    <row r="6" spans="1:13" ht="22.5" customHeight="1">
      <c r="A6" s="490"/>
      <c r="B6" s="491"/>
      <c r="C6" s="45"/>
      <c r="D6" s="150"/>
      <c r="E6" s="426"/>
      <c r="F6" s="105"/>
      <c r="G6" s="103"/>
      <c r="H6" s="104"/>
      <c r="I6" s="104"/>
      <c r="J6" s="107"/>
      <c r="K6" s="134"/>
      <c r="M6" s="520"/>
    </row>
    <row r="7" spans="1:13" ht="22.5" customHeight="1">
      <c r="A7" s="490"/>
      <c r="B7" s="491"/>
      <c r="C7" s="45"/>
      <c r="D7" s="150"/>
      <c r="E7" s="426"/>
      <c r="F7" s="102"/>
      <c r="G7" s="103"/>
      <c r="H7" s="104"/>
      <c r="I7" s="104"/>
      <c r="J7" s="107"/>
      <c r="K7" s="134"/>
      <c r="M7" s="520"/>
    </row>
    <row r="8" spans="1:13" ht="22.5" customHeight="1">
      <c r="A8" s="490"/>
      <c r="B8" s="491"/>
      <c r="C8" s="45"/>
      <c r="D8" s="298"/>
      <c r="E8" s="426"/>
      <c r="F8" s="145"/>
      <c r="G8" s="103"/>
      <c r="H8" s="104"/>
      <c r="I8" s="104"/>
      <c r="J8" s="107"/>
      <c r="K8" s="134"/>
      <c r="M8" s="520"/>
    </row>
    <row r="9" spans="1:13" ht="22.5" customHeight="1">
      <c r="A9" s="490"/>
      <c r="B9" s="491"/>
      <c r="C9" s="45"/>
      <c r="D9" s="298"/>
      <c r="E9" s="426"/>
      <c r="F9" s="145"/>
      <c r="G9" s="103"/>
      <c r="H9" s="104"/>
      <c r="I9" s="104"/>
      <c r="J9" s="107"/>
      <c r="K9" s="134"/>
      <c r="M9" s="520"/>
    </row>
    <row r="10" spans="1:13" ht="22.5" customHeight="1">
      <c r="A10" s="490"/>
      <c r="B10" s="491"/>
      <c r="C10" s="45"/>
      <c r="D10" s="298"/>
      <c r="E10" s="426"/>
      <c r="F10" s="145"/>
      <c r="G10" s="103"/>
      <c r="H10" s="104"/>
      <c r="I10" s="104"/>
      <c r="J10" s="107"/>
      <c r="K10" s="134"/>
      <c r="M10" s="520"/>
    </row>
    <row r="11" spans="1:13" ht="22.5" customHeight="1">
      <c r="A11" s="490"/>
      <c r="B11" s="491"/>
      <c r="C11" s="45"/>
      <c r="D11" s="298"/>
      <c r="E11" s="426"/>
      <c r="F11" s="145"/>
      <c r="G11" s="103"/>
      <c r="H11" s="104"/>
      <c r="I11" s="104"/>
      <c r="J11" s="107"/>
      <c r="K11" s="134"/>
      <c r="M11" s="520"/>
    </row>
    <row r="12" spans="1:13" ht="22.5" customHeight="1">
      <c r="A12" s="490"/>
      <c r="B12" s="491"/>
      <c r="C12" s="45"/>
      <c r="D12" s="298"/>
      <c r="E12" s="426"/>
      <c r="F12" s="145"/>
      <c r="G12" s="103"/>
      <c r="H12" s="104"/>
      <c r="I12" s="104"/>
      <c r="J12" s="107"/>
      <c r="K12" s="134"/>
      <c r="M12" s="520"/>
    </row>
    <row r="13" spans="1:13" ht="22.5" customHeight="1">
      <c r="A13" s="490"/>
      <c r="B13" s="491"/>
      <c r="C13" s="45"/>
      <c r="D13" s="298"/>
      <c r="E13" s="426"/>
      <c r="F13" s="145"/>
      <c r="G13" s="103"/>
      <c r="H13" s="104"/>
      <c r="I13" s="104"/>
      <c r="J13" s="107"/>
      <c r="K13" s="134"/>
      <c r="M13" s="525"/>
    </row>
    <row r="14" spans="1:13" ht="22.5" customHeight="1">
      <c r="A14" s="490"/>
      <c r="B14" s="491"/>
      <c r="C14" s="45"/>
      <c r="D14" s="298"/>
      <c r="E14" s="426"/>
      <c r="F14" s="145"/>
      <c r="G14" s="103"/>
      <c r="H14" s="104"/>
      <c r="I14" s="104"/>
      <c r="J14" s="107"/>
      <c r="K14" s="134"/>
    </row>
    <row r="15" spans="1:13" ht="22.5" customHeight="1">
      <c r="A15" s="490"/>
      <c r="B15" s="491"/>
      <c r="C15" s="45"/>
      <c r="D15" s="298"/>
      <c r="E15" s="426"/>
      <c r="F15" s="145"/>
      <c r="G15" s="103"/>
      <c r="H15" s="104"/>
      <c r="I15" s="104"/>
      <c r="J15" s="107"/>
      <c r="K15" s="134"/>
    </row>
    <row r="16" spans="1:13" ht="22.5" customHeight="1">
      <c r="A16" s="490"/>
      <c r="B16" s="491"/>
      <c r="C16" s="45"/>
      <c r="D16" s="298"/>
      <c r="E16" s="426"/>
      <c r="F16" s="145"/>
      <c r="G16" s="103"/>
      <c r="H16" s="104"/>
      <c r="I16" s="104"/>
      <c r="J16" s="107"/>
      <c r="K16" s="134"/>
    </row>
    <row r="17" spans="1:13" ht="22.5" customHeight="1">
      <c r="A17" s="490"/>
      <c r="B17" s="491"/>
      <c r="C17" s="45"/>
      <c r="D17" s="150"/>
      <c r="E17" s="426"/>
      <c r="F17" s="107"/>
      <c r="G17" s="103"/>
      <c r="H17" s="104"/>
      <c r="I17" s="104"/>
      <c r="J17" s="107"/>
      <c r="K17" s="134"/>
    </row>
    <row r="18" spans="1:13" ht="22.5" customHeight="1">
      <c r="A18" s="490"/>
      <c r="B18" s="491"/>
      <c r="C18" s="45"/>
      <c r="D18" s="150"/>
      <c r="E18" s="426"/>
      <c r="F18" s="104"/>
      <c r="G18" s="103"/>
      <c r="H18" s="104"/>
      <c r="I18" s="104"/>
      <c r="J18" s="107"/>
      <c r="K18" s="134"/>
    </row>
    <row r="19" spans="1:13" ht="22.5" customHeight="1">
      <c r="A19" s="490"/>
      <c r="B19" s="491"/>
      <c r="C19" s="45"/>
      <c r="D19" s="150"/>
      <c r="E19" s="426"/>
      <c r="F19" s="107"/>
      <c r="G19" s="103"/>
      <c r="H19" s="104"/>
      <c r="I19" s="104"/>
      <c r="J19" s="107"/>
      <c r="K19" s="134"/>
    </row>
    <row r="20" spans="1:13" ht="22.5" customHeight="1">
      <c r="A20" s="490"/>
      <c r="B20" s="491"/>
      <c r="C20" s="45"/>
      <c r="D20" s="150"/>
      <c r="E20" s="426"/>
      <c r="F20" s="104"/>
      <c r="G20" s="103"/>
      <c r="H20" s="104"/>
      <c r="I20" s="104"/>
      <c r="J20" s="107"/>
      <c r="K20" s="134"/>
    </row>
    <row r="21" spans="1:13" ht="22.5" customHeight="1">
      <c r="A21" s="490"/>
      <c r="B21" s="491"/>
      <c r="C21" s="45"/>
      <c r="D21" s="150"/>
      <c r="E21" s="426"/>
      <c r="F21" s="102"/>
      <c r="G21" s="103"/>
      <c r="H21" s="108"/>
      <c r="I21" s="108"/>
      <c r="J21" s="112"/>
      <c r="K21" s="134"/>
    </row>
    <row r="22" spans="1:13" ht="22.5" customHeight="1">
      <c r="A22" s="490"/>
      <c r="B22" s="491"/>
      <c r="C22" s="45"/>
      <c r="D22" s="150"/>
      <c r="E22" s="426"/>
      <c r="F22" s="102"/>
      <c r="G22" s="103"/>
      <c r="H22" s="104"/>
      <c r="I22" s="107"/>
      <c r="J22" s="107"/>
      <c r="K22" s="134"/>
    </row>
    <row r="23" spans="1:13" ht="22.5" customHeight="1">
      <c r="A23" s="490"/>
      <c r="B23" s="491"/>
      <c r="C23" s="46"/>
      <c r="D23" s="150"/>
      <c r="E23" s="426"/>
      <c r="F23" s="107"/>
      <c r="G23" s="103"/>
      <c r="H23" s="107"/>
      <c r="I23" s="107"/>
      <c r="J23" s="107"/>
      <c r="K23" s="134"/>
    </row>
    <row r="24" spans="1:13" ht="22.5" customHeight="1">
      <c r="A24" s="490"/>
      <c r="B24" s="491"/>
      <c r="C24" s="45"/>
      <c r="D24" s="150"/>
      <c r="E24" s="426"/>
      <c r="F24" s="105"/>
      <c r="G24" s="103"/>
      <c r="H24" s="104"/>
      <c r="I24" s="104"/>
      <c r="J24" s="107"/>
      <c r="K24" s="130"/>
    </row>
    <row r="25" spans="1:13" ht="22.5" customHeight="1">
      <c r="A25" s="490"/>
      <c r="B25" s="491"/>
      <c r="C25" s="46"/>
      <c r="D25" s="150"/>
      <c r="E25" s="426"/>
      <c r="F25" s="105"/>
      <c r="G25" s="103"/>
      <c r="H25" s="104"/>
      <c r="I25" s="104"/>
      <c r="J25" s="107"/>
      <c r="K25" s="130"/>
    </row>
    <row r="26" spans="1:13" ht="22.5" customHeight="1" thickBot="1">
      <c r="A26" s="505"/>
      <c r="B26" s="506"/>
      <c r="C26" s="111"/>
      <c r="D26" s="155"/>
      <c r="E26" s="428"/>
      <c r="F26" s="387"/>
      <c r="G26" s="388"/>
      <c r="H26" s="387"/>
      <c r="I26" s="387"/>
      <c r="J26" s="387"/>
      <c r="K26" s="302"/>
    </row>
    <row r="27" spans="1:13" ht="22.5" customHeight="1" thickTop="1">
      <c r="A27" s="470" t="s">
        <v>170</v>
      </c>
      <c r="B27" s="157" t="s">
        <v>4</v>
      </c>
      <c r="C27" s="295">
        <f>SUMIF(E4:E26,"立候補準備",C4:C26)</f>
        <v>0</v>
      </c>
      <c r="D27" s="347" t="s">
        <v>15</v>
      </c>
      <c r="E27" s="365"/>
      <c r="F27" s="373"/>
      <c r="G27" s="374"/>
      <c r="H27" s="375"/>
      <c r="I27" s="375"/>
      <c r="J27" s="376"/>
      <c r="K27" s="372"/>
      <c r="L27" s="412"/>
    </row>
    <row r="28" spans="1:13" ht="22.5" customHeight="1">
      <c r="A28" s="471"/>
      <c r="B28" s="152" t="s">
        <v>5</v>
      </c>
      <c r="C28" s="296">
        <f>SUMIF(E4:E26,"選 挙 運 動",C4:C26)</f>
        <v>0</v>
      </c>
      <c r="D28" s="348"/>
      <c r="E28" s="349"/>
      <c r="F28" s="340"/>
      <c r="G28" s="341"/>
      <c r="H28" s="342"/>
      <c r="I28" s="342"/>
      <c r="J28" s="343"/>
      <c r="K28" s="339"/>
      <c r="L28" s="412"/>
    </row>
    <row r="29" spans="1:13" ht="22.5" customHeight="1" thickBot="1">
      <c r="A29" s="509"/>
      <c r="B29" s="299" t="s">
        <v>2</v>
      </c>
      <c r="C29" s="419">
        <f>SUM(C27:C28)</f>
        <v>0</v>
      </c>
      <c r="D29" s="392"/>
      <c r="E29" s="350"/>
      <c r="F29" s="358"/>
      <c r="G29" s="359"/>
      <c r="H29" s="358"/>
      <c r="I29" s="358"/>
      <c r="J29" s="358"/>
      <c r="K29" s="360"/>
      <c r="L29" s="412"/>
    </row>
    <row r="30" spans="1:13" ht="18.75" customHeight="1" thickBot="1">
      <c r="A30" s="41" t="s">
        <v>11</v>
      </c>
      <c r="B30" s="19" t="s">
        <v>177</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19"/>
      <c r="G33" s="98"/>
      <c r="H33" s="144"/>
      <c r="I33" s="144"/>
      <c r="J33" s="98"/>
      <c r="K33" s="129"/>
      <c r="M33" s="520"/>
    </row>
    <row r="34" spans="1:13" ht="22.5" customHeight="1">
      <c r="A34" s="490"/>
      <c r="B34" s="491"/>
      <c r="C34" s="46"/>
      <c r="D34" s="150"/>
      <c r="E34" s="426"/>
      <c r="F34" s="102"/>
      <c r="G34" s="103"/>
      <c r="H34" s="104"/>
      <c r="I34" s="104"/>
      <c r="J34" s="107"/>
      <c r="K34" s="134"/>
      <c r="M34" s="520"/>
    </row>
    <row r="35" spans="1:13" ht="22.5" customHeight="1">
      <c r="A35" s="490"/>
      <c r="B35" s="491"/>
      <c r="C35" s="45"/>
      <c r="D35" s="150"/>
      <c r="E35" s="426"/>
      <c r="F35" s="105"/>
      <c r="G35" s="103"/>
      <c r="H35" s="104"/>
      <c r="I35" s="104"/>
      <c r="J35" s="107"/>
      <c r="K35" s="134"/>
      <c r="M35" s="520"/>
    </row>
    <row r="36" spans="1:13" ht="22.5" customHeight="1">
      <c r="A36" s="490"/>
      <c r="B36" s="491"/>
      <c r="C36" s="45"/>
      <c r="D36" s="150"/>
      <c r="E36" s="426"/>
      <c r="F36" s="102"/>
      <c r="G36" s="103"/>
      <c r="H36" s="104"/>
      <c r="I36" s="104"/>
      <c r="J36" s="107"/>
      <c r="K36" s="134"/>
      <c r="M36" s="520"/>
    </row>
    <row r="37" spans="1:13" ht="22.5" customHeight="1">
      <c r="A37" s="490"/>
      <c r="B37" s="491"/>
      <c r="C37" s="45"/>
      <c r="D37" s="298"/>
      <c r="E37" s="426"/>
      <c r="F37" s="145"/>
      <c r="G37" s="103"/>
      <c r="H37" s="104"/>
      <c r="I37" s="104"/>
      <c r="J37" s="107"/>
      <c r="K37" s="134"/>
      <c r="M37" s="520"/>
    </row>
    <row r="38" spans="1:13" ht="22.5" customHeight="1">
      <c r="A38" s="490"/>
      <c r="B38" s="491"/>
      <c r="C38" s="45"/>
      <c r="D38" s="298"/>
      <c r="E38" s="426"/>
      <c r="F38" s="145"/>
      <c r="G38" s="103"/>
      <c r="H38" s="104"/>
      <c r="I38" s="104"/>
      <c r="J38" s="107"/>
      <c r="K38" s="134"/>
      <c r="M38" s="520"/>
    </row>
    <row r="39" spans="1:13" ht="22.5" customHeight="1">
      <c r="A39" s="490"/>
      <c r="B39" s="491"/>
      <c r="C39" s="45"/>
      <c r="D39" s="298"/>
      <c r="E39" s="426"/>
      <c r="F39" s="145"/>
      <c r="G39" s="103"/>
      <c r="H39" s="104"/>
      <c r="I39" s="104"/>
      <c r="J39" s="107"/>
      <c r="K39" s="134"/>
      <c r="M39" s="520"/>
    </row>
    <row r="40" spans="1:13" ht="22.5" customHeight="1">
      <c r="A40" s="490"/>
      <c r="B40" s="491"/>
      <c r="C40" s="45"/>
      <c r="D40" s="298"/>
      <c r="E40" s="426"/>
      <c r="F40" s="145"/>
      <c r="G40" s="103"/>
      <c r="H40" s="104"/>
      <c r="I40" s="104"/>
      <c r="J40" s="107"/>
      <c r="K40" s="134"/>
      <c r="M40" s="520"/>
    </row>
    <row r="41" spans="1:13" ht="22.5" customHeight="1">
      <c r="A41" s="490"/>
      <c r="B41" s="491"/>
      <c r="C41" s="45"/>
      <c r="D41" s="298"/>
      <c r="E41" s="426"/>
      <c r="F41" s="145"/>
      <c r="G41" s="103"/>
      <c r="H41" s="104"/>
      <c r="I41" s="104"/>
      <c r="J41" s="107"/>
      <c r="K41" s="134"/>
      <c r="M41" s="520"/>
    </row>
    <row r="42" spans="1:13" ht="22.5" customHeight="1">
      <c r="A42" s="490"/>
      <c r="B42" s="491"/>
      <c r="C42" s="45"/>
      <c r="D42" s="298"/>
      <c r="E42" s="426"/>
      <c r="F42" s="145"/>
      <c r="G42" s="103"/>
      <c r="H42" s="104"/>
      <c r="I42" s="104"/>
      <c r="J42" s="107"/>
      <c r="K42" s="134"/>
      <c r="M42" s="520"/>
    </row>
    <row r="43" spans="1:13" ht="22.5" customHeight="1">
      <c r="A43" s="490"/>
      <c r="B43" s="491"/>
      <c r="C43" s="45"/>
      <c r="D43" s="298"/>
      <c r="E43" s="426"/>
      <c r="F43" s="145"/>
      <c r="G43" s="103"/>
      <c r="H43" s="104"/>
      <c r="I43" s="104"/>
      <c r="J43" s="107"/>
      <c r="K43" s="134"/>
    </row>
    <row r="44" spans="1:13" ht="22.5" customHeight="1">
      <c r="A44" s="490"/>
      <c r="B44" s="491"/>
      <c r="C44" s="45"/>
      <c r="D44" s="298"/>
      <c r="E44" s="426"/>
      <c r="F44" s="145"/>
      <c r="G44" s="103"/>
      <c r="H44" s="104"/>
      <c r="I44" s="104"/>
      <c r="J44" s="107"/>
      <c r="K44" s="134"/>
    </row>
    <row r="45" spans="1:13" ht="22.5" customHeight="1">
      <c r="A45" s="490"/>
      <c r="B45" s="491"/>
      <c r="C45" s="45"/>
      <c r="D45" s="298"/>
      <c r="E45" s="426"/>
      <c r="F45" s="145"/>
      <c r="G45" s="103"/>
      <c r="H45" s="104"/>
      <c r="I45" s="104"/>
      <c r="J45" s="107"/>
      <c r="K45" s="134"/>
    </row>
    <row r="46" spans="1:13" ht="22.5" customHeight="1">
      <c r="A46" s="490"/>
      <c r="B46" s="491"/>
      <c r="C46" s="45"/>
      <c r="D46" s="150"/>
      <c r="E46" s="426"/>
      <c r="F46" s="107"/>
      <c r="G46" s="103"/>
      <c r="H46" s="104"/>
      <c r="I46" s="104"/>
      <c r="J46" s="107"/>
      <c r="K46" s="134"/>
    </row>
    <row r="47" spans="1:13" ht="22.5" customHeight="1">
      <c r="A47" s="490"/>
      <c r="B47" s="491"/>
      <c r="C47" s="45"/>
      <c r="D47" s="150"/>
      <c r="E47" s="426"/>
      <c r="F47" s="104"/>
      <c r="G47" s="103"/>
      <c r="H47" s="104"/>
      <c r="I47" s="104"/>
      <c r="J47" s="107"/>
      <c r="K47" s="134"/>
    </row>
    <row r="48" spans="1:13" ht="22.5" customHeight="1">
      <c r="A48" s="490"/>
      <c r="B48" s="491"/>
      <c r="C48" s="45"/>
      <c r="D48" s="150"/>
      <c r="E48" s="426"/>
      <c r="F48" s="107"/>
      <c r="G48" s="103"/>
      <c r="H48" s="104"/>
      <c r="I48" s="104"/>
      <c r="J48" s="107"/>
      <c r="K48" s="134"/>
    </row>
    <row r="49" spans="1:13" ht="22.5" customHeight="1">
      <c r="A49" s="490"/>
      <c r="B49" s="491"/>
      <c r="C49" s="45"/>
      <c r="D49" s="150"/>
      <c r="E49" s="426"/>
      <c r="F49" s="104"/>
      <c r="G49" s="103"/>
      <c r="H49" s="104"/>
      <c r="I49" s="104"/>
      <c r="J49" s="107"/>
      <c r="K49" s="134"/>
    </row>
    <row r="50" spans="1:13" ht="22.5" customHeight="1">
      <c r="A50" s="490"/>
      <c r="B50" s="491"/>
      <c r="C50" s="45"/>
      <c r="D50" s="150"/>
      <c r="E50" s="426"/>
      <c r="F50" s="102"/>
      <c r="G50" s="103"/>
      <c r="H50" s="108"/>
      <c r="I50" s="108"/>
      <c r="J50" s="112"/>
      <c r="K50" s="134"/>
    </row>
    <row r="51" spans="1:13" ht="22.5" customHeight="1">
      <c r="A51" s="490"/>
      <c r="B51" s="491"/>
      <c r="C51" s="45"/>
      <c r="D51" s="150"/>
      <c r="E51" s="426"/>
      <c r="F51" s="102"/>
      <c r="G51" s="103"/>
      <c r="H51" s="104"/>
      <c r="I51" s="107"/>
      <c r="J51" s="107"/>
      <c r="K51" s="134"/>
    </row>
    <row r="52" spans="1:13" ht="22.5" customHeight="1">
      <c r="A52" s="490"/>
      <c r="B52" s="491"/>
      <c r="C52" s="46"/>
      <c r="D52" s="150"/>
      <c r="E52" s="426"/>
      <c r="F52" s="107"/>
      <c r="G52" s="103"/>
      <c r="H52" s="107"/>
      <c r="I52" s="107"/>
      <c r="J52" s="107"/>
      <c r="K52" s="134"/>
    </row>
    <row r="53" spans="1:13" ht="22.5" customHeight="1">
      <c r="A53" s="490"/>
      <c r="B53" s="491"/>
      <c r="C53" s="45"/>
      <c r="D53" s="150"/>
      <c r="E53" s="426"/>
      <c r="F53" s="105"/>
      <c r="G53" s="103"/>
      <c r="H53" s="104"/>
      <c r="I53" s="104"/>
      <c r="J53" s="107"/>
      <c r="K53" s="130"/>
      <c r="M53" s="43"/>
    </row>
    <row r="54" spans="1:13" ht="22.5" customHeight="1">
      <c r="A54" s="490"/>
      <c r="B54" s="491"/>
      <c r="C54" s="46"/>
      <c r="D54" s="150"/>
      <c r="E54" s="426"/>
      <c r="F54" s="105"/>
      <c r="G54" s="103"/>
      <c r="H54" s="104"/>
      <c r="I54" s="104"/>
      <c r="J54" s="107"/>
      <c r="K54" s="130"/>
      <c r="M54" s="43"/>
    </row>
    <row r="55" spans="1:13" ht="22.5" customHeight="1" thickBot="1">
      <c r="A55" s="505"/>
      <c r="B55" s="506"/>
      <c r="C55" s="111"/>
      <c r="D55" s="155"/>
      <c r="E55" s="428"/>
      <c r="F55" s="387"/>
      <c r="G55" s="388"/>
      <c r="H55" s="387"/>
      <c r="I55" s="387"/>
      <c r="J55" s="387"/>
      <c r="K55" s="302"/>
      <c r="M55" s="43"/>
    </row>
    <row r="56" spans="1:13" ht="22.5" customHeight="1" thickTop="1">
      <c r="A56" s="470" t="s">
        <v>170</v>
      </c>
      <c r="B56" s="157" t="s">
        <v>4</v>
      </c>
      <c r="C56" s="295">
        <f>SUMIF(E33:E55,"立候補準備",C33:C55)</f>
        <v>0</v>
      </c>
      <c r="D56" s="347" t="s">
        <v>15</v>
      </c>
      <c r="E56" s="393"/>
      <c r="F56" s="401"/>
      <c r="G56" s="402"/>
      <c r="H56" s="403"/>
      <c r="I56" s="403"/>
      <c r="J56" s="404"/>
      <c r="K56" s="400"/>
      <c r="L56" s="412"/>
    </row>
    <row r="57" spans="1:13" ht="22.5" customHeight="1">
      <c r="A57" s="471"/>
      <c r="B57" s="152" t="s">
        <v>5</v>
      </c>
      <c r="C57" s="296">
        <f>SUMIF(E33:E55,"選 挙 運 動",C33:C55)</f>
        <v>0</v>
      </c>
      <c r="D57" s="348"/>
      <c r="E57" s="349"/>
      <c r="F57" s="340"/>
      <c r="G57" s="341"/>
      <c r="H57" s="342"/>
      <c r="I57" s="342"/>
      <c r="J57" s="343"/>
      <c r="K57" s="339"/>
      <c r="L57" s="412"/>
    </row>
    <row r="58" spans="1:13" ht="22.5" customHeight="1" thickBot="1">
      <c r="A58" s="509"/>
      <c r="B58" s="299" t="s">
        <v>2</v>
      </c>
      <c r="C58" s="331">
        <f>SUM(C56:C57)</f>
        <v>0</v>
      </c>
      <c r="D58" s="392"/>
      <c r="E58" s="350"/>
      <c r="F58" s="358"/>
      <c r="G58" s="359"/>
      <c r="H58" s="358"/>
      <c r="I58" s="358"/>
      <c r="J58" s="358"/>
      <c r="K58" s="360"/>
      <c r="L58" s="412"/>
    </row>
    <row r="59" spans="1:13" ht="18.75" customHeight="1" thickBot="1">
      <c r="A59" s="41" t="s">
        <v>11</v>
      </c>
      <c r="B59" s="19" t="s">
        <v>177</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56"/>
      <c r="G62" s="257"/>
      <c r="H62" s="258"/>
      <c r="I62" s="258"/>
      <c r="J62" s="257"/>
      <c r="K62" s="259"/>
      <c r="M62" s="504"/>
    </row>
    <row r="63" spans="1:13" ht="22.5" customHeight="1">
      <c r="A63" s="477"/>
      <c r="B63" s="478"/>
      <c r="C63" s="225"/>
      <c r="D63" s="150"/>
      <c r="E63" s="426"/>
      <c r="F63" s="260"/>
      <c r="G63" s="261"/>
      <c r="H63" s="262"/>
      <c r="I63" s="262"/>
      <c r="J63" s="263"/>
      <c r="K63" s="264"/>
      <c r="M63" s="504"/>
    </row>
    <row r="64" spans="1:13" ht="22.5" customHeight="1">
      <c r="A64" s="477"/>
      <c r="B64" s="478"/>
      <c r="C64" s="224"/>
      <c r="D64" s="150"/>
      <c r="E64" s="426"/>
      <c r="F64" s="265"/>
      <c r="G64" s="261"/>
      <c r="H64" s="262"/>
      <c r="I64" s="262"/>
      <c r="J64" s="263"/>
      <c r="K64" s="264"/>
      <c r="M64" s="504"/>
    </row>
    <row r="65" spans="1:13" ht="22.5" customHeight="1">
      <c r="A65" s="477"/>
      <c r="B65" s="478"/>
      <c r="C65" s="224"/>
      <c r="D65" s="150"/>
      <c r="E65" s="426"/>
      <c r="F65" s="260"/>
      <c r="G65" s="261"/>
      <c r="H65" s="262"/>
      <c r="I65" s="262"/>
      <c r="J65" s="263"/>
      <c r="K65" s="264"/>
      <c r="M65" s="504"/>
    </row>
    <row r="66" spans="1:13" ht="22.5" customHeight="1">
      <c r="A66" s="477"/>
      <c r="B66" s="478"/>
      <c r="C66" s="224"/>
      <c r="D66" s="298"/>
      <c r="E66" s="426"/>
      <c r="F66" s="266"/>
      <c r="G66" s="261"/>
      <c r="H66" s="262"/>
      <c r="I66" s="262"/>
      <c r="J66" s="263"/>
      <c r="K66" s="264"/>
      <c r="M66" s="504"/>
    </row>
    <row r="67" spans="1:13" ht="22.5" customHeight="1">
      <c r="A67" s="477"/>
      <c r="B67" s="478"/>
      <c r="C67" s="224"/>
      <c r="D67" s="298"/>
      <c r="E67" s="426"/>
      <c r="F67" s="266"/>
      <c r="G67" s="261"/>
      <c r="H67" s="262"/>
      <c r="I67" s="262"/>
      <c r="J67" s="263"/>
      <c r="K67" s="264"/>
      <c r="M67" s="504"/>
    </row>
    <row r="68" spans="1:13" ht="22.5" customHeight="1">
      <c r="A68" s="477"/>
      <c r="B68" s="478"/>
      <c r="C68" s="224"/>
      <c r="D68" s="298"/>
      <c r="E68" s="426"/>
      <c r="F68" s="266"/>
      <c r="G68" s="261"/>
      <c r="H68" s="262"/>
      <c r="I68" s="262"/>
      <c r="J68" s="263"/>
      <c r="K68" s="264"/>
      <c r="M68" s="504"/>
    </row>
    <row r="69" spans="1:13" ht="22.5" customHeight="1">
      <c r="A69" s="477"/>
      <c r="B69" s="478"/>
      <c r="C69" s="224"/>
      <c r="D69" s="298"/>
      <c r="E69" s="426"/>
      <c r="F69" s="266"/>
      <c r="G69" s="261"/>
      <c r="H69" s="262"/>
      <c r="I69" s="262"/>
      <c r="J69" s="263"/>
      <c r="K69" s="264"/>
      <c r="M69" s="504"/>
    </row>
    <row r="70" spans="1:13" ht="22.5" customHeight="1">
      <c r="A70" s="477"/>
      <c r="B70" s="478"/>
      <c r="C70" s="224"/>
      <c r="D70" s="298"/>
      <c r="E70" s="426"/>
      <c r="F70" s="266"/>
      <c r="G70" s="261"/>
      <c r="H70" s="262"/>
      <c r="I70" s="262"/>
      <c r="J70" s="263"/>
      <c r="K70" s="264"/>
      <c r="M70" s="504"/>
    </row>
    <row r="71" spans="1:13" ht="22.5" customHeight="1">
      <c r="A71" s="477"/>
      <c r="B71" s="478"/>
      <c r="C71" s="224"/>
      <c r="D71" s="298"/>
      <c r="E71" s="426"/>
      <c r="F71" s="266"/>
      <c r="G71" s="261"/>
      <c r="H71" s="262"/>
      <c r="I71" s="262"/>
      <c r="J71" s="263"/>
      <c r="K71" s="264"/>
    </row>
    <row r="72" spans="1:13" ht="22.5" customHeight="1">
      <c r="A72" s="477"/>
      <c r="B72" s="478"/>
      <c r="C72" s="224"/>
      <c r="D72" s="298"/>
      <c r="E72" s="426"/>
      <c r="F72" s="266"/>
      <c r="G72" s="261"/>
      <c r="H72" s="262"/>
      <c r="I72" s="262"/>
      <c r="J72" s="263"/>
      <c r="K72" s="264"/>
    </row>
    <row r="73" spans="1:13" ht="22.5" customHeight="1">
      <c r="A73" s="477"/>
      <c r="B73" s="478"/>
      <c r="C73" s="224"/>
      <c r="D73" s="298"/>
      <c r="E73" s="426"/>
      <c r="F73" s="266"/>
      <c r="G73" s="261"/>
      <c r="H73" s="262"/>
      <c r="I73" s="262"/>
      <c r="J73" s="263"/>
      <c r="K73" s="264"/>
    </row>
    <row r="74" spans="1:13" ht="22.5" customHeight="1">
      <c r="A74" s="477"/>
      <c r="B74" s="478"/>
      <c r="C74" s="224"/>
      <c r="D74" s="298"/>
      <c r="E74" s="426"/>
      <c r="F74" s="266"/>
      <c r="G74" s="261"/>
      <c r="H74" s="262"/>
      <c r="I74" s="262"/>
      <c r="J74" s="263"/>
      <c r="K74" s="264"/>
    </row>
    <row r="75" spans="1:13" ht="22.5" customHeight="1">
      <c r="A75" s="477"/>
      <c r="B75" s="478"/>
      <c r="C75" s="224"/>
      <c r="D75" s="150"/>
      <c r="E75" s="426"/>
      <c r="F75" s="263"/>
      <c r="G75" s="261"/>
      <c r="H75" s="262"/>
      <c r="I75" s="262"/>
      <c r="J75" s="263"/>
      <c r="K75" s="264"/>
    </row>
    <row r="76" spans="1:13" ht="22.5" customHeight="1">
      <c r="A76" s="477"/>
      <c r="B76" s="478"/>
      <c r="C76" s="224"/>
      <c r="D76" s="150"/>
      <c r="E76" s="426"/>
      <c r="F76" s="262"/>
      <c r="G76" s="261"/>
      <c r="H76" s="262"/>
      <c r="I76" s="262"/>
      <c r="J76" s="263"/>
      <c r="K76" s="264"/>
    </row>
    <row r="77" spans="1:13" ht="22.5" customHeight="1">
      <c r="A77" s="477"/>
      <c r="B77" s="478"/>
      <c r="C77" s="224"/>
      <c r="D77" s="150"/>
      <c r="E77" s="426"/>
      <c r="F77" s="263"/>
      <c r="G77" s="261"/>
      <c r="H77" s="262"/>
      <c r="I77" s="262"/>
      <c r="J77" s="263"/>
      <c r="K77" s="264"/>
    </row>
    <row r="78" spans="1:13" ht="22.5" customHeight="1">
      <c r="A78" s="477"/>
      <c r="B78" s="478"/>
      <c r="C78" s="224"/>
      <c r="D78" s="150"/>
      <c r="E78" s="426"/>
      <c r="F78" s="262"/>
      <c r="G78" s="261"/>
      <c r="H78" s="262"/>
      <c r="I78" s="262"/>
      <c r="J78" s="263"/>
      <c r="K78" s="264"/>
    </row>
    <row r="79" spans="1:13" ht="22.5" customHeight="1">
      <c r="A79" s="477"/>
      <c r="B79" s="478"/>
      <c r="C79" s="224"/>
      <c r="D79" s="150"/>
      <c r="E79" s="426"/>
      <c r="F79" s="260"/>
      <c r="G79" s="261"/>
      <c r="H79" s="267"/>
      <c r="I79" s="267"/>
      <c r="J79" s="247"/>
      <c r="K79" s="264"/>
    </row>
    <row r="80" spans="1:13" ht="22.5" customHeight="1">
      <c r="A80" s="477"/>
      <c r="B80" s="478"/>
      <c r="C80" s="224"/>
      <c r="D80" s="150"/>
      <c r="E80" s="426"/>
      <c r="F80" s="260"/>
      <c r="G80" s="261"/>
      <c r="H80" s="262"/>
      <c r="I80" s="263"/>
      <c r="J80" s="263"/>
      <c r="K80" s="264"/>
    </row>
    <row r="81" spans="1:13" ht="22.5" customHeight="1">
      <c r="A81" s="477"/>
      <c r="B81" s="478"/>
      <c r="C81" s="225"/>
      <c r="D81" s="150"/>
      <c r="E81" s="426"/>
      <c r="F81" s="263"/>
      <c r="G81" s="261"/>
      <c r="H81" s="263"/>
      <c r="I81" s="263"/>
      <c r="J81" s="263"/>
      <c r="K81" s="264"/>
    </row>
    <row r="82" spans="1:13" ht="22.5" customHeight="1">
      <c r="A82" s="477"/>
      <c r="B82" s="478"/>
      <c r="C82" s="224"/>
      <c r="D82" s="150"/>
      <c r="E82" s="426"/>
      <c r="F82" s="265"/>
      <c r="G82" s="261"/>
      <c r="H82" s="262"/>
      <c r="I82" s="262"/>
      <c r="J82" s="263"/>
      <c r="K82" s="249"/>
      <c r="M82" s="43"/>
    </row>
    <row r="83" spans="1:13" ht="22.5" customHeight="1">
      <c r="A83" s="477"/>
      <c r="B83" s="478"/>
      <c r="C83" s="225"/>
      <c r="D83" s="150"/>
      <c r="E83" s="426"/>
      <c r="F83" s="265"/>
      <c r="G83" s="261"/>
      <c r="H83" s="262"/>
      <c r="I83" s="262"/>
      <c r="J83" s="263"/>
      <c r="K83" s="249"/>
      <c r="M83" s="43"/>
    </row>
    <row r="84" spans="1:13" ht="22.5" customHeight="1" thickBot="1">
      <c r="A84" s="444"/>
      <c r="B84" s="445"/>
      <c r="C84" s="227"/>
      <c r="D84" s="155"/>
      <c r="E84" s="427"/>
      <c r="F84" s="268"/>
      <c r="G84" s="269"/>
      <c r="H84" s="268"/>
      <c r="I84" s="268"/>
      <c r="J84" s="268"/>
      <c r="K84" s="410"/>
      <c r="M84" s="43"/>
    </row>
    <row r="85" spans="1:13" ht="22.5" customHeight="1" thickTop="1">
      <c r="A85" s="470" t="s">
        <v>169</v>
      </c>
      <c r="B85" s="157" t="s">
        <v>4</v>
      </c>
      <c r="C85" s="295">
        <f>SUMIF(E62:E84,"立候補準備",C62:C84)</f>
        <v>0</v>
      </c>
      <c r="D85" s="347" t="s">
        <v>15</v>
      </c>
      <c r="E85" s="393"/>
      <c r="F85" s="401"/>
      <c r="G85" s="402"/>
      <c r="H85" s="403"/>
      <c r="I85" s="403"/>
      <c r="J85" s="404"/>
      <c r="K85" s="400"/>
      <c r="L85" s="412"/>
    </row>
    <row r="86" spans="1:13" ht="22.5" customHeight="1">
      <c r="A86" s="471"/>
      <c r="B86" s="152" t="s">
        <v>5</v>
      </c>
      <c r="C86" s="296">
        <f>SUMIF(E62:E84,"選 挙 運 動",C62:C84)</f>
        <v>0</v>
      </c>
      <c r="D86" s="348"/>
      <c r="E86" s="349"/>
      <c r="F86" s="340"/>
      <c r="G86" s="341"/>
      <c r="H86" s="342"/>
      <c r="I86" s="342"/>
      <c r="J86" s="343"/>
      <c r="K86" s="339"/>
      <c r="L86" s="412"/>
    </row>
    <row r="87" spans="1:13" ht="22.5" customHeight="1" thickBot="1">
      <c r="A87" s="509"/>
      <c r="B87" s="299" t="s">
        <v>2</v>
      </c>
      <c r="C87" s="331">
        <f>SUM(C85:C86)</f>
        <v>0</v>
      </c>
      <c r="D87" s="392"/>
      <c r="E87" s="350"/>
      <c r="F87" s="358"/>
      <c r="G87" s="359"/>
      <c r="H87" s="358"/>
      <c r="I87" s="358"/>
      <c r="J87" s="358"/>
      <c r="K87" s="360"/>
      <c r="L87" s="412"/>
    </row>
    <row r="88" spans="1:13" ht="14.4">
      <c r="B88" s="20"/>
    </row>
    <row r="99" spans="14:14">
      <c r="N99" s="22" t="s">
        <v>31</v>
      </c>
    </row>
    <row r="100" spans="14:14">
      <c r="N100" s="22" t="s">
        <v>84</v>
      </c>
    </row>
  </sheetData>
  <mergeCells count="96">
    <mergeCell ref="M1:M13"/>
    <mergeCell ref="M30:M42"/>
    <mergeCell ref="A11:B11"/>
    <mergeCell ref="A2:B3"/>
    <mergeCell ref="C2:D3"/>
    <mergeCell ref="E2:E3"/>
    <mergeCell ref="F2:F3"/>
    <mergeCell ref="G2:I2"/>
    <mergeCell ref="J2:J3"/>
    <mergeCell ref="K2:K3"/>
    <mergeCell ref="A4:B4"/>
    <mergeCell ref="A5:B5"/>
    <mergeCell ref="A6:B6"/>
    <mergeCell ref="A7:B7"/>
    <mergeCell ref="A8:B8"/>
    <mergeCell ref="A9:B9"/>
    <mergeCell ref="A10:B10"/>
    <mergeCell ref="A23:B23"/>
    <mergeCell ref="A12:B12"/>
    <mergeCell ref="A13:B13"/>
    <mergeCell ref="A14:B14"/>
    <mergeCell ref="A15:B15"/>
    <mergeCell ref="A16:B16"/>
    <mergeCell ref="A17:B17"/>
    <mergeCell ref="A18:B18"/>
    <mergeCell ref="A19:B19"/>
    <mergeCell ref="A20:B20"/>
    <mergeCell ref="A21:B21"/>
    <mergeCell ref="A22:B22"/>
    <mergeCell ref="A24:B24"/>
    <mergeCell ref="A25:B25"/>
    <mergeCell ref="A26:B26"/>
    <mergeCell ref="A27:A29"/>
    <mergeCell ref="A31:B32"/>
    <mergeCell ref="A42:B42"/>
    <mergeCell ref="A36:B36"/>
    <mergeCell ref="A37:B37"/>
    <mergeCell ref="A38:B38"/>
    <mergeCell ref="A39:B39"/>
    <mergeCell ref="A40:B40"/>
    <mergeCell ref="A41:B41"/>
    <mergeCell ref="J31:J32"/>
    <mergeCell ref="K31:K32"/>
    <mergeCell ref="A33:B33"/>
    <mergeCell ref="A34:B34"/>
    <mergeCell ref="A35:B35"/>
    <mergeCell ref="C31:D32"/>
    <mergeCell ref="E31:E32"/>
    <mergeCell ref="F31:F32"/>
    <mergeCell ref="G31:I31"/>
    <mergeCell ref="A54:B54"/>
    <mergeCell ref="A43:B43"/>
    <mergeCell ref="A44:B44"/>
    <mergeCell ref="A45:B45"/>
    <mergeCell ref="A46:B46"/>
    <mergeCell ref="A47:B47"/>
    <mergeCell ref="A48:B48"/>
    <mergeCell ref="A49:B49"/>
    <mergeCell ref="A50:B50"/>
    <mergeCell ref="A51:B51"/>
    <mergeCell ref="A52:B52"/>
    <mergeCell ref="A53:B53"/>
    <mergeCell ref="A55:B55"/>
    <mergeCell ref="A56:A58"/>
    <mergeCell ref="M59:M70"/>
    <mergeCell ref="A60:B61"/>
    <mergeCell ref="C60:D61"/>
    <mergeCell ref="E60:E61"/>
    <mergeCell ref="F60:F61"/>
    <mergeCell ref="G60:I60"/>
    <mergeCell ref="J60:J61"/>
    <mergeCell ref="K60:K61"/>
    <mergeCell ref="A73:B73"/>
    <mergeCell ref="A62:B62"/>
    <mergeCell ref="A63:B63"/>
    <mergeCell ref="A64:B64"/>
    <mergeCell ref="A65:B65"/>
    <mergeCell ref="A66:B66"/>
    <mergeCell ref="A67:B67"/>
    <mergeCell ref="A68:B68"/>
    <mergeCell ref="A69:B69"/>
    <mergeCell ref="A70:B70"/>
    <mergeCell ref="A71:B71"/>
    <mergeCell ref="A72:B72"/>
    <mergeCell ref="A85:A87"/>
    <mergeCell ref="A74:B74"/>
    <mergeCell ref="A75:B75"/>
    <mergeCell ref="A76:B76"/>
    <mergeCell ref="A77:B77"/>
    <mergeCell ref="A78:B78"/>
    <mergeCell ref="A79:B79"/>
    <mergeCell ref="A80:B80"/>
    <mergeCell ref="A81:B81"/>
    <mergeCell ref="A82:B82"/>
    <mergeCell ref="A83:B83"/>
    <mergeCell ref="A84:B84"/>
  </mergeCells>
  <phoneticPr fontId="2"/>
  <dataValidations count="1">
    <dataValidation type="list" allowBlank="1" showInputMessage="1" showErrorMessage="1" sqref="E33:E55 E62:E84 E4:E26" xr:uid="{00000000-0002-0000-0D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A1:O61"/>
  <sheetViews>
    <sheetView zoomScaleNormal="100" zoomScaleSheetLayoutView="100" workbookViewId="0">
      <selection activeCell="G53" sqref="G53"/>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18.77734375" style="6" customWidth="1"/>
    <col min="8" max="8" width="3.77734375" style="6" customWidth="1"/>
    <col min="9" max="9" width="17.44140625" style="6" customWidth="1"/>
    <col min="10" max="10" width="12.44140625" style="6" customWidth="1"/>
    <col min="11" max="11" width="20" style="6" customWidth="1"/>
    <col min="12" max="12" width="6.21875" style="6" customWidth="1"/>
    <col min="13" max="13" width="11.88671875" style="6" customWidth="1"/>
    <col min="14" max="14" width="2" style="6" customWidth="1"/>
    <col min="15" max="16384" width="9" style="6"/>
  </cols>
  <sheetData>
    <row r="1" spans="1:15" ht="18.75" customHeight="1" thickBot="1">
      <c r="A1" s="41" t="s">
        <v>11</v>
      </c>
      <c r="B1" s="19" t="s">
        <v>172</v>
      </c>
      <c r="C1" s="20"/>
      <c r="D1" s="2"/>
      <c r="E1" s="2"/>
      <c r="F1" s="2"/>
      <c r="G1" s="2"/>
      <c r="H1" s="2"/>
      <c r="L1" s="574" t="s">
        <v>77</v>
      </c>
      <c r="M1" s="574"/>
      <c r="O1" s="583" t="s">
        <v>73</v>
      </c>
    </row>
    <row r="2" spans="1:15" ht="15" customHeight="1">
      <c r="A2" s="484" t="s">
        <v>0</v>
      </c>
      <c r="B2" s="485"/>
      <c r="C2" s="488" t="s">
        <v>30</v>
      </c>
      <c r="D2" s="485"/>
      <c r="E2" s="485" t="s">
        <v>12</v>
      </c>
      <c r="F2" s="512" t="s">
        <v>3</v>
      </c>
      <c r="G2" s="485" t="s">
        <v>13</v>
      </c>
      <c r="H2" s="485"/>
      <c r="I2" s="485"/>
      <c r="J2" s="485"/>
      <c r="K2" s="514" t="s">
        <v>65</v>
      </c>
      <c r="L2" s="567" t="s">
        <v>9</v>
      </c>
      <c r="M2" s="568"/>
      <c r="O2" s="583"/>
    </row>
    <row r="3" spans="1:15" ht="15" customHeight="1">
      <c r="A3" s="486"/>
      <c r="B3" s="487"/>
      <c r="C3" s="487"/>
      <c r="D3" s="487"/>
      <c r="E3" s="487"/>
      <c r="F3" s="513"/>
      <c r="G3" s="571" t="s">
        <v>56</v>
      </c>
      <c r="H3" s="572"/>
      <c r="I3" s="1" t="s">
        <v>1</v>
      </c>
      <c r="J3" s="146" t="s">
        <v>72</v>
      </c>
      <c r="K3" s="515"/>
      <c r="L3" s="569"/>
      <c r="M3" s="570"/>
      <c r="O3" s="583"/>
    </row>
    <row r="4" spans="1:15" ht="22.5" customHeight="1">
      <c r="A4" s="448" t="s">
        <v>2</v>
      </c>
      <c r="B4" s="147" t="s">
        <v>4</v>
      </c>
      <c r="C4" s="65">
        <f>SUM(人件費!C27,'家屋（選挙事務費）費'!C27,'家屋（集合会場費）費'!C27,通信費!C27,交通費!C27,印刷費!C27,広告費!C27,文具費!C27,食料費!C27,休泊費!C27,雑費!C27)+SUM(人件費!C56,'家屋（選挙事務費）費'!C56,'家屋（集合会場費）費'!C56,通信費!C56,交通費!C56,印刷費!C56,広告費!C56,文具費!C56,食料費!C56,休泊費!C56,雑費!C56)</f>
        <v>0</v>
      </c>
      <c r="D4" s="304" t="s">
        <v>15</v>
      </c>
      <c r="E4" s="148"/>
      <c r="F4" s="66"/>
      <c r="G4" s="149"/>
      <c r="H4" s="150"/>
      <c r="I4" s="66"/>
      <c r="J4" s="66"/>
      <c r="K4" s="66"/>
      <c r="L4" s="149"/>
      <c r="M4" s="151"/>
      <c r="O4" s="583"/>
    </row>
    <row r="5" spans="1:15" ht="22.5" customHeight="1">
      <c r="A5" s="448"/>
      <c r="B5" s="152" t="s">
        <v>5</v>
      </c>
      <c r="C5" s="65">
        <f>SUM(人件費!C28,'家屋（選挙事務費）費'!C28,'家屋（集合会場費）費'!C28,通信費!C28,交通費!C28,印刷費!C28,広告費!C28,文具費!C28,食料費!C28,休泊費!C28,雑費!C28)+SUM(人件費!C57,'家屋（選挙事務費）費'!C57,'家屋（集合会場費）費'!C57,通信費!C57,交通費!C57,印刷費!C57,広告費!C57,文具費!C57,食料費!C57,休泊費!C57,雑費!C57)</f>
        <v>0</v>
      </c>
      <c r="D5" s="294"/>
      <c r="E5" s="148"/>
      <c r="F5" s="66"/>
      <c r="G5" s="149"/>
      <c r="H5" s="150"/>
      <c r="I5" s="66"/>
      <c r="J5" s="66"/>
      <c r="K5" s="66"/>
      <c r="L5" s="149"/>
      <c r="M5" s="151"/>
      <c r="O5" s="583"/>
    </row>
    <row r="6" spans="1:15" ht="22.5" customHeight="1" thickBot="1">
      <c r="A6" s="573"/>
      <c r="B6" s="70" t="s">
        <v>2</v>
      </c>
      <c r="C6" s="88">
        <f>SUM(C4:C5)</f>
        <v>0</v>
      </c>
      <c r="D6" s="297"/>
      <c r="E6" s="153"/>
      <c r="F6" s="72"/>
      <c r="G6" s="154"/>
      <c r="H6" s="155"/>
      <c r="I6" s="72"/>
      <c r="J6" s="72"/>
      <c r="K6" s="72"/>
      <c r="L6" s="154"/>
      <c r="M6" s="156"/>
      <c r="O6" s="583"/>
    </row>
    <row r="7" spans="1:15" ht="22.5" customHeight="1" thickTop="1">
      <c r="A7" s="470" t="s">
        <v>28</v>
      </c>
      <c r="B7" s="157" t="s">
        <v>4</v>
      </c>
      <c r="C7" s="158">
        <v>0</v>
      </c>
      <c r="D7" s="293" t="s">
        <v>15</v>
      </c>
      <c r="E7" s="159"/>
      <c r="F7" s="77"/>
      <c r="G7" s="160"/>
      <c r="H7" s="161"/>
      <c r="I7" s="77"/>
      <c r="J7" s="77"/>
      <c r="K7" s="77"/>
      <c r="L7" s="160"/>
      <c r="M7" s="162"/>
      <c r="O7" s="583"/>
    </row>
    <row r="8" spans="1:15" ht="22.5" customHeight="1">
      <c r="A8" s="471"/>
      <c r="B8" s="152" t="s">
        <v>5</v>
      </c>
      <c r="C8" s="109">
        <v>0</v>
      </c>
      <c r="D8" s="294"/>
      <c r="E8" s="148"/>
      <c r="F8" s="66"/>
      <c r="G8" s="149"/>
      <c r="H8" s="150"/>
      <c r="I8" s="66"/>
      <c r="J8" s="66"/>
      <c r="K8" s="66"/>
      <c r="L8" s="149"/>
      <c r="M8" s="151"/>
      <c r="O8" s="583"/>
    </row>
    <row r="9" spans="1:15" ht="22.5" customHeight="1" thickBot="1">
      <c r="A9" s="472"/>
      <c r="B9" s="79" t="s">
        <v>2</v>
      </c>
      <c r="C9" s="80">
        <v>0</v>
      </c>
      <c r="D9" s="310"/>
      <c r="E9" s="163"/>
      <c r="F9" s="81"/>
      <c r="G9" s="164"/>
      <c r="H9" s="165"/>
      <c r="I9" s="81"/>
      <c r="J9" s="81"/>
      <c r="K9" s="81"/>
      <c r="L9" s="164"/>
      <c r="M9" s="166"/>
      <c r="O9" s="583"/>
    </row>
    <row r="10" spans="1:15" ht="22.5" customHeight="1" thickTop="1">
      <c r="A10" s="473" t="s">
        <v>29</v>
      </c>
      <c r="B10" s="167" t="s">
        <v>4</v>
      </c>
      <c r="C10" s="84">
        <f>C4+C7</f>
        <v>0</v>
      </c>
      <c r="D10" s="293" t="s">
        <v>15</v>
      </c>
      <c r="E10" s="168"/>
      <c r="F10" s="85"/>
      <c r="G10" s="169"/>
      <c r="H10" s="170"/>
      <c r="I10" s="85"/>
      <c r="J10" s="85"/>
      <c r="K10" s="85"/>
      <c r="L10" s="169"/>
      <c r="M10" s="171"/>
      <c r="O10" s="583"/>
    </row>
    <row r="11" spans="1:15" ht="22.5" customHeight="1">
      <c r="A11" s="471"/>
      <c r="B11" s="152" t="s">
        <v>5</v>
      </c>
      <c r="C11" s="65">
        <f>C5+C8</f>
        <v>0</v>
      </c>
      <c r="D11" s="150"/>
      <c r="E11" s="66"/>
      <c r="F11" s="66"/>
      <c r="G11" s="149"/>
      <c r="H11" s="150"/>
      <c r="I11" s="66"/>
      <c r="J11" s="66"/>
      <c r="K11" s="66"/>
      <c r="L11" s="149"/>
      <c r="M11" s="151"/>
      <c r="O11" s="583"/>
    </row>
    <row r="12" spans="1:15" ht="22.5" customHeight="1" thickBot="1">
      <c r="A12" s="474"/>
      <c r="B12" s="70" t="s">
        <v>14</v>
      </c>
      <c r="C12" s="88">
        <f>SUM(C10:C11)</f>
        <v>0</v>
      </c>
      <c r="D12" s="311"/>
      <c r="E12" s="72"/>
      <c r="F12" s="72"/>
      <c r="G12" s="154"/>
      <c r="H12" s="155"/>
      <c r="I12" s="72"/>
      <c r="J12" s="72"/>
      <c r="K12" s="72"/>
      <c r="L12" s="172"/>
      <c r="M12" s="173"/>
      <c r="O12" s="583"/>
    </row>
    <row r="13" spans="1:15" ht="18.75" customHeight="1">
      <c r="A13" s="575" t="s">
        <v>27</v>
      </c>
      <c r="B13" s="576"/>
      <c r="C13" s="581" t="s">
        <v>16</v>
      </c>
      <c r="D13" s="582"/>
      <c r="E13" s="457"/>
      <c r="F13" s="457"/>
      <c r="G13" s="581" t="s">
        <v>17</v>
      </c>
      <c r="H13" s="582"/>
      <c r="I13" s="457" t="s">
        <v>18</v>
      </c>
      <c r="J13" s="457"/>
      <c r="K13" s="457" t="s">
        <v>19</v>
      </c>
      <c r="L13" s="581"/>
      <c r="M13" s="585"/>
    </row>
    <row r="14" spans="1:15" ht="18.75" customHeight="1">
      <c r="A14" s="577"/>
      <c r="B14" s="578"/>
      <c r="C14" s="551" t="s">
        <v>107</v>
      </c>
      <c r="D14" s="552"/>
      <c r="E14" s="553"/>
      <c r="F14" s="553"/>
      <c r="G14" s="185"/>
      <c r="H14" s="174" t="s">
        <v>69</v>
      </c>
      <c r="I14" s="184"/>
      <c r="J14" s="175" t="s">
        <v>70</v>
      </c>
      <c r="K14" s="554">
        <f>G14*I14</f>
        <v>0</v>
      </c>
      <c r="L14" s="555"/>
      <c r="M14" s="176" t="s">
        <v>71</v>
      </c>
    </row>
    <row r="15" spans="1:15" ht="18.75" customHeight="1">
      <c r="A15" s="577"/>
      <c r="B15" s="578"/>
      <c r="C15" s="551" t="s">
        <v>20</v>
      </c>
      <c r="D15" s="552"/>
      <c r="E15" s="553"/>
      <c r="F15" s="553"/>
      <c r="G15" s="186"/>
      <c r="H15" s="174" t="s">
        <v>69</v>
      </c>
      <c r="I15" s="184"/>
      <c r="J15" s="175" t="s">
        <v>70</v>
      </c>
      <c r="K15" s="554">
        <f>G15*I15</f>
        <v>0</v>
      </c>
      <c r="L15" s="555"/>
      <c r="M15" s="176" t="s">
        <v>71</v>
      </c>
    </row>
    <row r="16" spans="1:15" ht="18.75" customHeight="1" thickBot="1">
      <c r="A16" s="579"/>
      <c r="B16" s="580"/>
      <c r="C16" s="556" t="s">
        <v>2</v>
      </c>
      <c r="D16" s="557"/>
      <c r="E16" s="459"/>
      <c r="F16" s="459"/>
      <c r="G16" s="558"/>
      <c r="H16" s="559"/>
      <c r="I16" s="560"/>
      <c r="J16" s="560"/>
      <c r="K16" s="561">
        <f>SUM(K14:L15)</f>
        <v>0</v>
      </c>
      <c r="L16" s="562"/>
      <c r="M16" s="173" t="s">
        <v>71</v>
      </c>
    </row>
    <row r="17" spans="1:15" ht="22.5" customHeight="1">
      <c r="B17" s="563" t="s">
        <v>6</v>
      </c>
      <c r="C17" s="563"/>
      <c r="D17" s="563"/>
      <c r="E17" s="563"/>
      <c r="F17" s="563"/>
      <c r="G17" s="563"/>
      <c r="H17" s="563"/>
      <c r="I17" s="563"/>
      <c r="J17" s="563"/>
      <c r="K17" s="563"/>
      <c r="L17" s="177"/>
    </row>
    <row r="18" spans="1:15" ht="22.5" customHeight="1">
      <c r="B18" s="218"/>
      <c r="C18" s="218"/>
      <c r="D18" s="218"/>
      <c r="E18" s="218"/>
      <c r="F18" s="218"/>
      <c r="G18" s="218"/>
      <c r="H18" s="218"/>
      <c r="I18" s="218"/>
      <c r="J18" s="218"/>
      <c r="K18" s="218"/>
      <c r="L18" s="177"/>
    </row>
    <row r="19" spans="1:15" ht="22.5" customHeight="1">
      <c r="B19" s="178" t="s">
        <v>102</v>
      </c>
      <c r="C19" s="312"/>
      <c r="D19" s="187" t="s">
        <v>7</v>
      </c>
      <c r="E19" s="187" t="s">
        <v>162</v>
      </c>
      <c r="F19" s="187" t="s">
        <v>163</v>
      </c>
      <c r="G19" s="20"/>
      <c r="H19" s="20"/>
    </row>
    <row r="20" spans="1:15" ht="22.5" customHeight="1">
      <c r="B20" s="178"/>
      <c r="C20" s="313"/>
      <c r="D20" s="216"/>
      <c r="E20" s="217"/>
      <c r="F20" s="217"/>
      <c r="G20" s="20"/>
      <c r="H20" s="20"/>
    </row>
    <row r="21" spans="1:15" ht="22.5" customHeight="1">
      <c r="C21" s="314" t="s">
        <v>103</v>
      </c>
      <c r="D21" s="547" t="s">
        <v>104</v>
      </c>
      <c r="E21" s="547"/>
      <c r="F21" s="586"/>
      <c r="G21" s="586"/>
      <c r="H21" s="586"/>
    </row>
    <row r="22" spans="1:15" ht="22.5" customHeight="1">
      <c r="C22" s="20"/>
      <c r="D22" s="547" t="s">
        <v>105</v>
      </c>
      <c r="E22" s="547"/>
      <c r="F22" s="584"/>
      <c r="G22" s="584"/>
      <c r="H22" s="188"/>
      <c r="I22" s="179"/>
      <c r="K22" s="180"/>
      <c r="L22" s="180"/>
      <c r="M22" s="180"/>
    </row>
    <row r="23" spans="1:15" ht="22.5" customHeight="1">
      <c r="B23" s="178"/>
      <c r="C23" s="313"/>
      <c r="D23" s="216"/>
      <c r="E23" s="217"/>
      <c r="F23" s="217"/>
      <c r="G23" s="20"/>
      <c r="H23" s="20"/>
    </row>
    <row r="24" spans="1:15" ht="22.5" customHeight="1">
      <c r="C24" s="314" t="s">
        <v>164</v>
      </c>
      <c r="D24" s="547" t="s">
        <v>105</v>
      </c>
      <c r="E24" s="547"/>
      <c r="F24" s="584"/>
      <c r="G24" s="584"/>
      <c r="H24" s="584"/>
    </row>
    <row r="25" spans="1:15" ht="22.5" customHeight="1">
      <c r="C25" s="20"/>
      <c r="D25" s="547" t="s">
        <v>165</v>
      </c>
      <c r="E25" s="547"/>
      <c r="F25" s="584"/>
      <c r="G25" s="584"/>
      <c r="H25" s="219"/>
      <c r="I25" s="179"/>
      <c r="K25" s="180"/>
      <c r="L25" s="180"/>
      <c r="M25" s="180"/>
    </row>
    <row r="26" spans="1:15" ht="18.75" customHeight="1">
      <c r="A26" s="550"/>
      <c r="B26" s="550"/>
    </row>
    <row r="27" spans="1:15" ht="14.25" customHeight="1">
      <c r="A27" s="220"/>
      <c r="B27" s="546"/>
      <c r="C27" s="546"/>
      <c r="D27" s="546"/>
      <c r="E27" s="546"/>
      <c r="F27" s="546"/>
      <c r="G27" s="546"/>
      <c r="H27" s="546"/>
      <c r="I27" s="546"/>
      <c r="J27" s="546"/>
      <c r="K27" s="546"/>
      <c r="L27" s="546"/>
      <c r="M27" s="546"/>
    </row>
    <row r="28" spans="1:15" ht="14.25" customHeight="1">
      <c r="A28" s="220"/>
      <c r="B28" s="546"/>
      <c r="C28" s="546"/>
      <c r="D28" s="546"/>
      <c r="E28" s="546"/>
      <c r="F28" s="546"/>
      <c r="G28" s="546"/>
      <c r="H28" s="546"/>
      <c r="I28" s="546"/>
      <c r="J28" s="546"/>
      <c r="K28" s="546"/>
      <c r="L28" s="546"/>
      <c r="M28" s="546"/>
    </row>
    <row r="29" spans="1:15" ht="14.25" customHeight="1">
      <c r="A29" s="220"/>
      <c r="B29" s="546"/>
      <c r="C29" s="546"/>
      <c r="D29" s="546"/>
      <c r="E29" s="546"/>
      <c r="F29" s="546"/>
      <c r="G29" s="546"/>
      <c r="H29" s="546"/>
      <c r="I29" s="546"/>
      <c r="J29" s="546"/>
      <c r="K29" s="546"/>
      <c r="L29" s="546"/>
      <c r="M29" s="546"/>
    </row>
    <row r="30" spans="1:15" ht="14.25" customHeight="1">
      <c r="A30" s="181"/>
      <c r="B30" s="546"/>
      <c r="C30" s="546"/>
      <c r="D30" s="546"/>
      <c r="E30" s="546"/>
      <c r="F30" s="546"/>
      <c r="G30" s="546"/>
      <c r="H30" s="546"/>
      <c r="I30" s="546"/>
      <c r="J30" s="546"/>
      <c r="K30" s="546"/>
      <c r="L30" s="546"/>
      <c r="M30" s="546"/>
    </row>
    <row r="31" spans="1:15" ht="18.75" customHeight="1" thickBot="1">
      <c r="A31" s="41" t="s">
        <v>11</v>
      </c>
      <c r="B31" s="19" t="s">
        <v>172</v>
      </c>
      <c r="C31" s="20"/>
      <c r="D31" s="2"/>
      <c r="E31" s="2"/>
      <c r="F31" s="2"/>
      <c r="G31" s="2"/>
      <c r="H31" s="2"/>
      <c r="L31" s="574" t="s">
        <v>173</v>
      </c>
      <c r="M31" s="574"/>
      <c r="O31" s="564" t="s">
        <v>74</v>
      </c>
    </row>
    <row r="32" spans="1:15" ht="15" customHeight="1">
      <c r="A32" s="484" t="s">
        <v>0</v>
      </c>
      <c r="B32" s="485"/>
      <c r="C32" s="488" t="s">
        <v>30</v>
      </c>
      <c r="D32" s="485"/>
      <c r="E32" s="485" t="s">
        <v>12</v>
      </c>
      <c r="F32" s="512" t="s">
        <v>3</v>
      </c>
      <c r="G32" s="485" t="s">
        <v>13</v>
      </c>
      <c r="H32" s="485"/>
      <c r="I32" s="485"/>
      <c r="J32" s="485"/>
      <c r="K32" s="514" t="s">
        <v>65</v>
      </c>
      <c r="L32" s="567" t="s">
        <v>9</v>
      </c>
      <c r="M32" s="568"/>
      <c r="O32" s="564"/>
    </row>
    <row r="33" spans="1:15" ht="15" customHeight="1">
      <c r="A33" s="486"/>
      <c r="B33" s="487"/>
      <c r="C33" s="565"/>
      <c r="D33" s="566"/>
      <c r="E33" s="487"/>
      <c r="F33" s="513"/>
      <c r="G33" s="571" t="s">
        <v>56</v>
      </c>
      <c r="H33" s="572"/>
      <c r="I33" s="1" t="s">
        <v>1</v>
      </c>
      <c r="J33" s="146" t="s">
        <v>72</v>
      </c>
      <c r="K33" s="515"/>
      <c r="L33" s="569"/>
      <c r="M33" s="570"/>
      <c r="O33" s="564"/>
    </row>
    <row r="34" spans="1:15" ht="22.5" customHeight="1">
      <c r="A34" s="448" t="s">
        <v>2</v>
      </c>
      <c r="B34" s="147" t="s">
        <v>4</v>
      </c>
      <c r="C34" s="65">
        <f>SUM(人件費!C85,'家屋（選挙事務費）費'!C85,'家屋（集合会場費）費'!C85,通信費!C85,交通費!C85,印刷費!C85,広告費!C85,文具費!C85,食料費!C85,休泊費!C85,雑費!C85)</f>
        <v>0</v>
      </c>
      <c r="D34" s="304" t="s">
        <v>15</v>
      </c>
      <c r="E34" s="148"/>
      <c r="F34" s="66"/>
      <c r="G34" s="149"/>
      <c r="H34" s="150"/>
      <c r="I34" s="66"/>
      <c r="J34" s="66"/>
      <c r="K34" s="66"/>
      <c r="L34" s="149"/>
      <c r="M34" s="151"/>
      <c r="O34" s="564"/>
    </row>
    <row r="35" spans="1:15" ht="22.5" customHeight="1">
      <c r="A35" s="448"/>
      <c r="B35" s="152" t="s">
        <v>5</v>
      </c>
      <c r="C35" s="65">
        <f>SUM(人件費!C86,'家屋（選挙事務費）費'!C86,'家屋（集合会場費）費'!C86,通信費!C86,交通費!C86,印刷費!C86,広告費!C86,文具費!C86,食料費!C86,休泊費!C86,雑費!C86)</f>
        <v>0</v>
      </c>
      <c r="D35" s="294"/>
      <c r="E35" s="148"/>
      <c r="F35" s="66"/>
      <c r="G35" s="149"/>
      <c r="H35" s="150"/>
      <c r="I35" s="66"/>
      <c r="J35" s="66"/>
      <c r="K35" s="66"/>
      <c r="L35" s="149"/>
      <c r="M35" s="151"/>
      <c r="O35" s="564"/>
    </row>
    <row r="36" spans="1:15" ht="22.5" customHeight="1" thickBot="1">
      <c r="A36" s="573"/>
      <c r="B36" s="70" t="s">
        <v>2</v>
      </c>
      <c r="C36" s="88">
        <f>SUM(C34:C35)</f>
        <v>0</v>
      </c>
      <c r="D36" s="297"/>
      <c r="E36" s="153"/>
      <c r="F36" s="72"/>
      <c r="G36" s="154"/>
      <c r="H36" s="155"/>
      <c r="I36" s="72"/>
      <c r="J36" s="72"/>
      <c r="K36" s="72"/>
      <c r="L36" s="154"/>
      <c r="M36" s="156"/>
      <c r="O36" s="564"/>
    </row>
    <row r="37" spans="1:15" ht="22.5" customHeight="1" thickTop="1">
      <c r="A37" s="470" t="s">
        <v>28</v>
      </c>
      <c r="B37" s="157" t="s">
        <v>4</v>
      </c>
      <c r="C37" s="158">
        <f>C10</f>
        <v>0</v>
      </c>
      <c r="D37" s="293" t="s">
        <v>15</v>
      </c>
      <c r="E37" s="159"/>
      <c r="F37" s="77"/>
      <c r="G37" s="160"/>
      <c r="H37" s="161"/>
      <c r="I37" s="77"/>
      <c r="J37" s="77"/>
      <c r="K37" s="77"/>
      <c r="L37" s="160"/>
      <c r="M37" s="162"/>
      <c r="O37" s="564"/>
    </row>
    <row r="38" spans="1:15" ht="22.5" customHeight="1">
      <c r="A38" s="471"/>
      <c r="B38" s="152" t="s">
        <v>5</v>
      </c>
      <c r="C38" s="109">
        <f>C11</f>
        <v>0</v>
      </c>
      <c r="D38" s="294"/>
      <c r="E38" s="148"/>
      <c r="F38" s="66"/>
      <c r="G38" s="149"/>
      <c r="H38" s="150"/>
      <c r="I38" s="66"/>
      <c r="J38" s="66"/>
      <c r="K38" s="66"/>
      <c r="L38" s="149"/>
      <c r="M38" s="151"/>
      <c r="O38" s="564"/>
    </row>
    <row r="39" spans="1:15" ht="22.5" customHeight="1" thickBot="1">
      <c r="A39" s="472"/>
      <c r="B39" s="79" t="s">
        <v>2</v>
      </c>
      <c r="C39" s="80">
        <f>SUM(C37:C38)</f>
        <v>0</v>
      </c>
      <c r="D39" s="310"/>
      <c r="E39" s="163"/>
      <c r="F39" s="81"/>
      <c r="G39" s="164"/>
      <c r="H39" s="165"/>
      <c r="I39" s="81"/>
      <c r="J39" s="81"/>
      <c r="K39" s="81"/>
      <c r="L39" s="164"/>
      <c r="M39" s="166"/>
      <c r="O39" s="564"/>
    </row>
    <row r="40" spans="1:15" ht="22.5" customHeight="1" thickTop="1">
      <c r="A40" s="473" t="s">
        <v>29</v>
      </c>
      <c r="B40" s="167" t="s">
        <v>4</v>
      </c>
      <c r="C40" s="84">
        <f>C34+C37</f>
        <v>0</v>
      </c>
      <c r="D40" s="293" t="s">
        <v>15</v>
      </c>
      <c r="E40" s="168"/>
      <c r="F40" s="85"/>
      <c r="G40" s="169"/>
      <c r="H40" s="170"/>
      <c r="I40" s="85"/>
      <c r="J40" s="85"/>
      <c r="K40" s="85"/>
      <c r="L40" s="169"/>
      <c r="M40" s="171"/>
      <c r="O40" s="564"/>
    </row>
    <row r="41" spans="1:15" ht="22.5" customHeight="1">
      <c r="A41" s="471"/>
      <c r="B41" s="152" t="s">
        <v>5</v>
      </c>
      <c r="C41" s="65">
        <f>C35+C38</f>
        <v>0</v>
      </c>
      <c r="D41" s="150"/>
      <c r="E41" s="66"/>
      <c r="F41" s="66"/>
      <c r="G41" s="149"/>
      <c r="H41" s="150"/>
      <c r="I41" s="66"/>
      <c r="J41" s="66"/>
      <c r="K41" s="66"/>
      <c r="L41" s="149"/>
      <c r="M41" s="151"/>
      <c r="O41" s="564"/>
    </row>
    <row r="42" spans="1:15" ht="22.5" customHeight="1" thickBot="1">
      <c r="A42" s="474"/>
      <c r="B42" s="70" t="s">
        <v>14</v>
      </c>
      <c r="C42" s="88">
        <f>SUM(C40:C41)</f>
        <v>0</v>
      </c>
      <c r="D42" s="311"/>
      <c r="E42" s="72"/>
      <c r="F42" s="72"/>
      <c r="G42" s="154"/>
      <c r="H42" s="155"/>
      <c r="I42" s="72"/>
      <c r="J42" s="72"/>
      <c r="K42" s="72"/>
      <c r="L42" s="172"/>
      <c r="M42" s="173"/>
      <c r="O42" s="564"/>
    </row>
    <row r="43" spans="1:15" ht="18.75" customHeight="1">
      <c r="A43" s="575" t="s">
        <v>27</v>
      </c>
      <c r="B43" s="576"/>
      <c r="C43" s="581" t="s">
        <v>16</v>
      </c>
      <c r="D43" s="582"/>
      <c r="E43" s="457"/>
      <c r="F43" s="457"/>
      <c r="G43" s="581" t="s">
        <v>17</v>
      </c>
      <c r="H43" s="582"/>
      <c r="I43" s="457" t="s">
        <v>18</v>
      </c>
      <c r="J43" s="457"/>
      <c r="K43" s="457" t="s">
        <v>19</v>
      </c>
      <c r="L43" s="581"/>
      <c r="M43" s="585"/>
    </row>
    <row r="44" spans="1:15" ht="18.75" customHeight="1">
      <c r="A44" s="577"/>
      <c r="B44" s="578"/>
      <c r="C44" s="551" t="s">
        <v>107</v>
      </c>
      <c r="D44" s="552"/>
      <c r="E44" s="553"/>
      <c r="F44" s="553"/>
      <c r="G44" s="316"/>
      <c r="H44" s="174" t="s">
        <v>15</v>
      </c>
      <c r="I44" s="317"/>
      <c r="J44" s="175" t="s">
        <v>70</v>
      </c>
      <c r="K44" s="554">
        <f>G44*I44</f>
        <v>0</v>
      </c>
      <c r="L44" s="555"/>
      <c r="M44" s="176" t="s">
        <v>71</v>
      </c>
    </row>
    <row r="45" spans="1:15" ht="18.75" customHeight="1">
      <c r="A45" s="577"/>
      <c r="B45" s="578"/>
      <c r="C45" s="551" t="s">
        <v>20</v>
      </c>
      <c r="D45" s="552"/>
      <c r="E45" s="553"/>
      <c r="F45" s="553"/>
      <c r="G45" s="318"/>
      <c r="H45" s="174" t="s">
        <v>15</v>
      </c>
      <c r="I45" s="317"/>
      <c r="J45" s="175" t="s">
        <v>70</v>
      </c>
      <c r="K45" s="554">
        <f>G45*I45</f>
        <v>0</v>
      </c>
      <c r="L45" s="555"/>
      <c r="M45" s="176" t="s">
        <v>71</v>
      </c>
    </row>
    <row r="46" spans="1:15" ht="18.75" customHeight="1" thickBot="1">
      <c r="A46" s="579"/>
      <c r="B46" s="580"/>
      <c r="C46" s="556" t="s">
        <v>2</v>
      </c>
      <c r="D46" s="557"/>
      <c r="E46" s="459"/>
      <c r="F46" s="459"/>
      <c r="G46" s="558"/>
      <c r="H46" s="559"/>
      <c r="I46" s="560"/>
      <c r="J46" s="560"/>
      <c r="K46" s="561">
        <f>SUM(K44:L45)</f>
        <v>0</v>
      </c>
      <c r="L46" s="562"/>
      <c r="M46" s="173" t="s">
        <v>71</v>
      </c>
    </row>
    <row r="47" spans="1:15" ht="22.5" customHeight="1">
      <c r="B47" s="563" t="s">
        <v>6</v>
      </c>
      <c r="C47" s="563"/>
      <c r="D47" s="563"/>
      <c r="E47" s="563"/>
      <c r="F47" s="563"/>
      <c r="G47" s="563"/>
      <c r="H47" s="563"/>
      <c r="I47" s="563"/>
      <c r="J47" s="563"/>
      <c r="K47" s="563"/>
      <c r="L47" s="177"/>
    </row>
    <row r="48" spans="1:15" ht="22.5" customHeight="1">
      <c r="B48" s="218"/>
      <c r="C48" s="218"/>
      <c r="D48" s="218"/>
      <c r="E48" s="218"/>
      <c r="F48" s="218"/>
      <c r="G48" s="218"/>
      <c r="H48" s="218"/>
      <c r="I48" s="218"/>
      <c r="J48" s="218"/>
      <c r="K48" s="218"/>
      <c r="L48" s="177"/>
    </row>
    <row r="49" spans="1:13" ht="22.5" customHeight="1">
      <c r="B49" s="178" t="s">
        <v>102</v>
      </c>
      <c r="C49" s="319"/>
      <c r="D49" s="320" t="s">
        <v>7</v>
      </c>
      <c r="E49" s="320" t="s">
        <v>26</v>
      </c>
      <c r="F49" s="320" t="s">
        <v>163</v>
      </c>
      <c r="G49" s="20"/>
      <c r="H49" s="20"/>
    </row>
    <row r="50" spans="1:13" ht="22.5" customHeight="1">
      <c r="B50" s="178"/>
      <c r="C50" s="313"/>
      <c r="D50" s="216"/>
      <c r="E50" s="217"/>
      <c r="F50" s="217"/>
      <c r="G50" s="20"/>
      <c r="H50" s="20"/>
    </row>
    <row r="51" spans="1:13" ht="22.5" customHeight="1">
      <c r="C51" s="314" t="s">
        <v>103</v>
      </c>
      <c r="D51" s="547" t="s">
        <v>104</v>
      </c>
      <c r="E51" s="547"/>
      <c r="F51" s="548"/>
      <c r="G51" s="548"/>
      <c r="H51" s="548"/>
    </row>
    <row r="52" spans="1:13" ht="22.5" customHeight="1">
      <c r="C52" s="20"/>
      <c r="D52" s="547" t="s">
        <v>105</v>
      </c>
      <c r="E52" s="547"/>
      <c r="F52" s="549"/>
      <c r="G52" s="549"/>
      <c r="H52" s="321"/>
      <c r="I52" s="179"/>
      <c r="K52" s="180"/>
      <c r="L52" s="180"/>
      <c r="M52" s="180"/>
    </row>
    <row r="53" spans="1:13" ht="22.5" customHeight="1">
      <c r="B53" s="178"/>
      <c r="C53" s="313"/>
      <c r="D53" s="216"/>
      <c r="E53" s="217"/>
      <c r="F53" s="217"/>
      <c r="G53" s="20"/>
      <c r="H53" s="20"/>
    </row>
    <row r="54" spans="1:13" ht="22.5" customHeight="1">
      <c r="C54" s="314" t="s">
        <v>164</v>
      </c>
      <c r="D54" s="547" t="s">
        <v>105</v>
      </c>
      <c r="E54" s="547"/>
      <c r="F54" s="549"/>
      <c r="G54" s="549"/>
      <c r="H54" s="549"/>
    </row>
    <row r="55" spans="1:13" ht="22.5" customHeight="1">
      <c r="C55" s="20"/>
      <c r="D55" s="547" t="s">
        <v>165</v>
      </c>
      <c r="E55" s="547"/>
      <c r="F55" s="549"/>
      <c r="G55" s="549"/>
      <c r="H55" s="322"/>
      <c r="I55" s="179"/>
      <c r="K55" s="180"/>
      <c r="L55" s="180"/>
      <c r="M55" s="180"/>
    </row>
    <row r="56" spans="1:13" ht="18.75" customHeight="1">
      <c r="A56" s="550"/>
      <c r="B56" s="550"/>
    </row>
    <row r="57" spans="1:13" ht="14.25" customHeight="1">
      <c r="A57" s="220"/>
      <c r="B57" s="546"/>
      <c r="C57" s="546"/>
      <c r="D57" s="546"/>
      <c r="E57" s="546"/>
      <c r="F57" s="546"/>
      <c r="G57" s="546"/>
      <c r="H57" s="546"/>
      <c r="I57" s="546"/>
      <c r="J57" s="546"/>
      <c r="K57" s="546"/>
      <c r="L57" s="546"/>
      <c r="M57" s="546"/>
    </row>
    <row r="58" spans="1:13" ht="14.25" customHeight="1">
      <c r="A58" s="220"/>
      <c r="B58" s="546"/>
      <c r="C58" s="546"/>
      <c r="D58" s="546"/>
      <c r="E58" s="546"/>
      <c r="F58" s="546"/>
      <c r="G58" s="546"/>
      <c r="H58" s="546"/>
      <c r="I58" s="546"/>
      <c r="J58" s="546"/>
      <c r="K58" s="546"/>
      <c r="L58" s="546"/>
      <c r="M58" s="546"/>
    </row>
    <row r="59" spans="1:13" ht="14.25" customHeight="1">
      <c r="A59" s="220"/>
      <c r="B59" s="546"/>
      <c r="C59" s="546"/>
      <c r="D59" s="546"/>
      <c r="E59" s="546"/>
      <c r="F59" s="546"/>
      <c r="G59" s="546"/>
      <c r="H59" s="546"/>
      <c r="I59" s="546"/>
      <c r="J59" s="546"/>
      <c r="K59" s="546"/>
      <c r="L59" s="546"/>
      <c r="M59" s="546"/>
    </row>
    <row r="60" spans="1:13" ht="14.25" customHeight="1">
      <c r="A60" s="181"/>
      <c r="B60" s="546"/>
      <c r="C60" s="546"/>
      <c r="D60" s="546"/>
      <c r="E60" s="546"/>
      <c r="F60" s="546"/>
      <c r="G60" s="546"/>
      <c r="H60" s="546"/>
      <c r="I60" s="546"/>
      <c r="J60" s="546"/>
      <c r="K60" s="546"/>
      <c r="L60" s="546"/>
      <c r="M60" s="546"/>
    </row>
    <row r="61" spans="1:13" ht="15" customHeight="1">
      <c r="A61" s="182"/>
      <c r="B61" s="183"/>
    </row>
  </sheetData>
  <sheetProtection formatCells="0"/>
  <mergeCells count="80">
    <mergeCell ref="G43:H43"/>
    <mergeCell ref="I43:J43"/>
    <mergeCell ref="K43:M43"/>
    <mergeCell ref="B30:M30"/>
    <mergeCell ref="C13:F13"/>
    <mergeCell ref="I13:J13"/>
    <mergeCell ref="K13:M13"/>
    <mergeCell ref="C16:F16"/>
    <mergeCell ref="I16:J16"/>
    <mergeCell ref="A13:B16"/>
    <mergeCell ref="K14:L14"/>
    <mergeCell ref="K15:L15"/>
    <mergeCell ref="K16:L16"/>
    <mergeCell ref="F21:H21"/>
    <mergeCell ref="D21:E21"/>
    <mergeCell ref="A26:B26"/>
    <mergeCell ref="B27:M27"/>
    <mergeCell ref="F22:G22"/>
    <mergeCell ref="D24:E24"/>
    <mergeCell ref="B29:M29"/>
    <mergeCell ref="A10:A12"/>
    <mergeCell ref="C14:F14"/>
    <mergeCell ref="G16:H16"/>
    <mergeCell ref="G13:H13"/>
    <mergeCell ref="C15:F15"/>
    <mergeCell ref="B17:K17"/>
    <mergeCell ref="D22:E22"/>
    <mergeCell ref="B28:M28"/>
    <mergeCell ref="F24:H24"/>
    <mergeCell ref="D25:E25"/>
    <mergeCell ref="F25:G25"/>
    <mergeCell ref="O1:O12"/>
    <mergeCell ref="L1:M1"/>
    <mergeCell ref="A2:B3"/>
    <mergeCell ref="C2:D3"/>
    <mergeCell ref="E2:E3"/>
    <mergeCell ref="F2:F3"/>
    <mergeCell ref="G2:J2"/>
    <mergeCell ref="K2:K3"/>
    <mergeCell ref="A4:A6"/>
    <mergeCell ref="A7:A9"/>
    <mergeCell ref="G3:H3"/>
    <mergeCell ref="L2:M3"/>
    <mergeCell ref="B47:K47"/>
    <mergeCell ref="O31:O42"/>
    <mergeCell ref="A32:B33"/>
    <mergeCell ref="C32:D33"/>
    <mergeCell ref="E32:E33"/>
    <mergeCell ref="F32:F33"/>
    <mergeCell ref="G32:J32"/>
    <mergeCell ref="K32:K33"/>
    <mergeCell ref="L32:M33"/>
    <mergeCell ref="G33:H33"/>
    <mergeCell ref="A34:A36"/>
    <mergeCell ref="A37:A39"/>
    <mergeCell ref="A40:A42"/>
    <mergeCell ref="L31:M31"/>
    <mergeCell ref="A43:B46"/>
    <mergeCell ref="C43:F43"/>
    <mergeCell ref="C44:F44"/>
    <mergeCell ref="K44:L44"/>
    <mergeCell ref="C45:F45"/>
    <mergeCell ref="K45:L45"/>
    <mergeCell ref="C46:F46"/>
    <mergeCell ref="G46:H46"/>
    <mergeCell ref="I46:J46"/>
    <mergeCell ref="K46:L46"/>
    <mergeCell ref="B57:M57"/>
    <mergeCell ref="B58:M58"/>
    <mergeCell ref="B59:M59"/>
    <mergeCell ref="B60:M60"/>
    <mergeCell ref="D51:E51"/>
    <mergeCell ref="F51:H51"/>
    <mergeCell ref="D52:E52"/>
    <mergeCell ref="F52:G52"/>
    <mergeCell ref="D54:E54"/>
    <mergeCell ref="F54:H54"/>
    <mergeCell ref="D55:E55"/>
    <mergeCell ref="F55:G55"/>
    <mergeCell ref="A56:B56"/>
  </mergeCells>
  <phoneticPr fontId="2"/>
  <printOptions horizontalCentered="1"/>
  <pageMargins left="0.51181102362204722" right="0.39370078740157483" top="0.47244094488188981" bottom="0.31496062992125984" header="0.35433070866141736" footer="0.19685039370078741"/>
  <pageSetup paperSize="9" scale="93" orientation="landscape" r:id="rId1"/>
  <headerFooter alignWithMargins="0"/>
  <rowBreaks count="1" manualBreakCount="1">
    <brk id="30" max="12" man="1"/>
  </rowBreaks>
  <ignoredErrors>
    <ignoredError sqref="A2:M3 A1 C1:M1" numberStoredAsText="1"/>
  </ignoredError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30"/>
  <sheetViews>
    <sheetView view="pageBreakPreview" zoomScaleNormal="100" zoomScaleSheetLayoutView="100" workbookViewId="0">
      <selection activeCell="E15" sqref="E15:F15"/>
    </sheetView>
  </sheetViews>
  <sheetFormatPr defaultColWidth="9" defaultRowHeight="13.2"/>
  <cols>
    <col min="1" max="1" width="7.77734375" style="6" customWidth="1"/>
    <col min="2" max="2" width="10.6640625" style="6" customWidth="1"/>
    <col min="3" max="3" width="17.109375" style="6" customWidth="1"/>
    <col min="4" max="4" width="7.77734375" style="6" customWidth="1"/>
    <col min="5" max="5" width="16.44140625" style="6" customWidth="1"/>
    <col min="6" max="6" width="25.6640625" style="6" customWidth="1"/>
    <col min="7" max="7" width="45.88671875" style="6" customWidth="1"/>
    <col min="8" max="8" width="3.109375" style="6" customWidth="1"/>
    <col min="9" max="9" width="11" style="6" bestFit="1" customWidth="1"/>
    <col min="10" max="16384" width="9" style="6"/>
  </cols>
  <sheetData>
    <row r="1" spans="1:9" ht="25.8">
      <c r="A1" s="590" t="s">
        <v>88</v>
      </c>
      <c r="B1" s="590"/>
      <c r="C1" s="590"/>
      <c r="D1" s="590"/>
      <c r="E1" s="590"/>
      <c r="F1" s="590"/>
      <c r="G1" s="590"/>
    </row>
    <row r="2" spans="1:9" ht="13.8" thickBot="1"/>
    <row r="3" spans="1:9" ht="18.75" customHeight="1">
      <c r="A3" s="591" t="s">
        <v>89</v>
      </c>
      <c r="B3" s="592"/>
      <c r="C3" s="595" t="s">
        <v>90</v>
      </c>
      <c r="D3" s="592"/>
      <c r="E3" s="592" t="s">
        <v>12</v>
      </c>
      <c r="F3" s="596" t="s">
        <v>3</v>
      </c>
      <c r="G3" s="598" t="s">
        <v>99</v>
      </c>
    </row>
    <row r="4" spans="1:9" ht="18.75" customHeight="1">
      <c r="A4" s="593"/>
      <c r="B4" s="594"/>
      <c r="C4" s="594"/>
      <c r="D4" s="594"/>
      <c r="E4" s="594"/>
      <c r="F4" s="597"/>
      <c r="G4" s="599"/>
    </row>
    <row r="5" spans="1:9" ht="30" customHeight="1">
      <c r="A5" s="587"/>
      <c r="B5" s="588"/>
      <c r="C5" s="189"/>
      <c r="D5" s="32" t="s">
        <v>91</v>
      </c>
      <c r="E5" s="192"/>
      <c r="F5" s="193"/>
      <c r="G5" s="194"/>
    </row>
    <row r="6" spans="1:9" ht="30" customHeight="1">
      <c r="A6" s="587"/>
      <c r="B6" s="588"/>
      <c r="C6" s="189"/>
      <c r="D6" s="33"/>
      <c r="E6" s="192"/>
      <c r="F6" s="195"/>
      <c r="G6" s="196"/>
    </row>
    <row r="7" spans="1:9" ht="30" customHeight="1">
      <c r="A7" s="587"/>
      <c r="B7" s="589"/>
      <c r="C7" s="189"/>
      <c r="D7" s="35"/>
      <c r="E7" s="192"/>
      <c r="F7" s="193"/>
      <c r="G7" s="194"/>
      <c r="I7" s="20"/>
    </row>
    <row r="8" spans="1:9" ht="30" customHeight="1">
      <c r="A8" s="587"/>
      <c r="B8" s="589"/>
      <c r="C8" s="189"/>
      <c r="D8" s="34"/>
      <c r="E8" s="192"/>
      <c r="F8" s="195"/>
      <c r="G8" s="196"/>
      <c r="I8" s="20"/>
    </row>
    <row r="9" spans="1:9" ht="30" customHeight="1">
      <c r="A9" s="587"/>
      <c r="B9" s="588"/>
      <c r="C9" s="189"/>
      <c r="D9" s="34"/>
      <c r="E9" s="192"/>
      <c r="F9" s="195"/>
      <c r="G9" s="196"/>
      <c r="I9" s="20"/>
    </row>
    <row r="10" spans="1:9" ht="30" customHeight="1">
      <c r="A10" s="587"/>
      <c r="B10" s="588"/>
      <c r="C10" s="190"/>
      <c r="D10" s="35"/>
      <c r="E10" s="192"/>
      <c r="F10" s="193"/>
      <c r="G10" s="194"/>
      <c r="I10" s="20"/>
    </row>
    <row r="11" spans="1:9" ht="30" customHeight="1" thickBot="1">
      <c r="A11" s="600"/>
      <c r="B11" s="601"/>
      <c r="C11" s="191"/>
      <c r="D11" s="36"/>
      <c r="E11" s="197"/>
      <c r="F11" s="198"/>
      <c r="G11" s="199"/>
    </row>
    <row r="13" spans="1:9" ht="22.5" customHeight="1">
      <c r="A13" s="37" t="s">
        <v>92</v>
      </c>
      <c r="B13" s="2" t="s">
        <v>179</v>
      </c>
      <c r="C13" s="20"/>
      <c r="D13" s="605"/>
      <c r="E13" s="605"/>
      <c r="F13" s="15" t="s">
        <v>186</v>
      </c>
    </row>
    <row r="14" spans="1:9" ht="16.2">
      <c r="A14" s="7"/>
      <c r="B14" s="2"/>
      <c r="C14" s="20"/>
      <c r="D14" s="20"/>
      <c r="E14" s="20"/>
      <c r="F14" s="20"/>
    </row>
    <row r="15" spans="1:9" ht="22.5" customHeight="1">
      <c r="A15" s="37" t="s">
        <v>93</v>
      </c>
      <c r="B15" s="2" t="s">
        <v>94</v>
      </c>
      <c r="C15" s="20"/>
      <c r="D15" s="2" t="s">
        <v>95</v>
      </c>
      <c r="E15" s="604"/>
      <c r="F15" s="604"/>
      <c r="G15" s="2"/>
      <c r="H15" s="38"/>
    </row>
    <row r="16" spans="1:9" ht="16.2">
      <c r="A16" s="2"/>
      <c r="B16" s="2"/>
      <c r="C16" s="20"/>
      <c r="D16" s="2"/>
      <c r="E16" s="39"/>
      <c r="F16" s="39"/>
    </row>
    <row r="17" spans="1:10" ht="22.5" customHeight="1">
      <c r="A17" s="7"/>
      <c r="B17" s="2"/>
      <c r="C17" s="20"/>
      <c r="D17" s="2" t="s">
        <v>96</v>
      </c>
      <c r="E17" s="602"/>
      <c r="F17" s="602"/>
      <c r="G17" s="15"/>
    </row>
    <row r="18" spans="1:10" ht="16.2">
      <c r="A18" s="7"/>
      <c r="B18" s="2"/>
      <c r="C18" s="20"/>
      <c r="D18" s="2"/>
      <c r="E18" s="39"/>
      <c r="F18" s="39"/>
    </row>
    <row r="19" spans="1:10" ht="22.5" customHeight="1">
      <c r="A19" s="37" t="s">
        <v>97</v>
      </c>
      <c r="B19" s="2" t="s">
        <v>8</v>
      </c>
      <c r="C19" s="20"/>
      <c r="D19" s="2" t="s">
        <v>95</v>
      </c>
      <c r="E19" s="604"/>
      <c r="F19" s="604"/>
      <c r="G19" s="2"/>
    </row>
    <row r="20" spans="1:10" ht="16.2">
      <c r="A20" s="20"/>
      <c r="B20" s="20"/>
      <c r="C20" s="20"/>
      <c r="D20" s="2"/>
      <c r="E20" s="39"/>
      <c r="F20" s="39"/>
    </row>
    <row r="21" spans="1:10" ht="22.5" customHeight="1">
      <c r="A21" s="20"/>
      <c r="B21" s="20"/>
      <c r="C21" s="20"/>
      <c r="D21" s="2" t="s">
        <v>96</v>
      </c>
      <c r="E21" s="602"/>
      <c r="F21" s="603"/>
    </row>
    <row r="22" spans="1:10" ht="18.75" customHeight="1">
      <c r="A22" s="6" t="s">
        <v>98</v>
      </c>
    </row>
    <row r="23" spans="1:10" ht="15" customHeight="1">
      <c r="A23" s="40">
        <v>1</v>
      </c>
      <c r="B23" s="20" t="s">
        <v>166</v>
      </c>
    </row>
    <row r="24" spans="1:10" ht="15" customHeight="1">
      <c r="A24" s="40">
        <v>2</v>
      </c>
      <c r="B24" s="20" t="s">
        <v>167</v>
      </c>
    </row>
    <row r="25" spans="1:10" ht="15" customHeight="1">
      <c r="A25" s="40">
        <v>3</v>
      </c>
      <c r="B25" s="20" t="s">
        <v>168</v>
      </c>
    </row>
    <row r="29" spans="1:10">
      <c r="I29" s="22" t="s">
        <v>31</v>
      </c>
      <c r="J29" s="22"/>
    </row>
    <row r="30" spans="1:10">
      <c r="I30" s="22" t="s">
        <v>84</v>
      </c>
      <c r="J30" s="22"/>
    </row>
  </sheetData>
  <mergeCells count="18">
    <mergeCell ref="A11:B11"/>
    <mergeCell ref="E17:F17"/>
    <mergeCell ref="E21:F21"/>
    <mergeCell ref="E15:F15"/>
    <mergeCell ref="E19:F19"/>
    <mergeCell ref="D13:E13"/>
    <mergeCell ref="A5:B5"/>
    <mergeCell ref="A1:G1"/>
    <mergeCell ref="A3:B4"/>
    <mergeCell ref="C3:D4"/>
    <mergeCell ref="E3:E4"/>
    <mergeCell ref="F3:F4"/>
    <mergeCell ref="G3:G4"/>
    <mergeCell ref="A6:B6"/>
    <mergeCell ref="A8:B8"/>
    <mergeCell ref="A9:B9"/>
    <mergeCell ref="A10:B10"/>
    <mergeCell ref="A7:B7"/>
  </mergeCells>
  <phoneticPr fontId="2"/>
  <dataValidations count="2">
    <dataValidation type="list" allowBlank="1" showInputMessage="1" showErrorMessage="1" sqref="E5:E11" xr:uid="{00000000-0002-0000-0F00-000000000000}">
      <formula1>$I$29:$I$30</formula1>
    </dataValidation>
    <dataValidation type="list" allowBlank="1" showInputMessage="1" showErrorMessage="1" sqref="D13:E13" xr:uid="{A3E1D8B8-925E-4C98-B383-5DFED7197100}">
      <formula1>"洲本市長,洲本市議会議員"</formula1>
    </dataValidation>
  </dataValidations>
  <printOptions horizontalCentered="1"/>
  <pageMargins left="1.1023622047244095" right="1.1023622047244095" top="0.94488188976377963" bottom="0.74803149606299213" header="0.31496062992125984" footer="0.31496062992125984"/>
  <pageSetup paperSize="9" scale="94"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S21"/>
  <sheetViews>
    <sheetView view="pageBreakPreview" zoomScaleNormal="110" zoomScaleSheetLayoutView="100" workbookViewId="0">
      <selection activeCell="R13" sqref="R13"/>
    </sheetView>
  </sheetViews>
  <sheetFormatPr defaultColWidth="9" defaultRowHeight="18.75" customHeight="1"/>
  <cols>
    <col min="1" max="1" width="3.21875" style="201" customWidth="1"/>
    <col min="2" max="2" width="3.88671875" style="201" customWidth="1"/>
    <col min="3" max="4" width="5.88671875" style="201" customWidth="1"/>
    <col min="5" max="5" width="11.109375" style="201" customWidth="1"/>
    <col min="6" max="6" width="2.77734375" style="201" customWidth="1"/>
    <col min="7" max="9" width="9" style="201" customWidth="1"/>
    <col min="10" max="10" width="8.33203125" style="201" customWidth="1"/>
    <col min="11" max="11" width="3.88671875" style="201" customWidth="1"/>
    <col min="12" max="17" width="9" style="201" customWidth="1"/>
    <col min="18" max="18" width="8.33203125" style="201" customWidth="1"/>
    <col min="19" max="19" width="3.21875" style="201" customWidth="1"/>
    <col min="20" max="16384" width="9" style="201"/>
  </cols>
  <sheetData>
    <row r="1" spans="1:19" ht="28.5" customHeight="1">
      <c r="A1" s="608"/>
      <c r="B1" s="608"/>
      <c r="C1" s="608"/>
      <c r="D1" s="608"/>
      <c r="E1" s="608"/>
      <c r="F1" s="608"/>
      <c r="G1" s="608"/>
      <c r="H1" s="608"/>
      <c r="I1" s="608"/>
      <c r="J1" s="608"/>
      <c r="K1" s="608"/>
      <c r="L1" s="608"/>
      <c r="M1" s="608"/>
      <c r="N1" s="608"/>
      <c r="O1" s="608"/>
      <c r="P1" s="608"/>
      <c r="Q1" s="608"/>
      <c r="R1" s="608"/>
      <c r="S1" s="200"/>
    </row>
    <row r="2" spans="1:19" ht="30.75" customHeight="1">
      <c r="A2" s="608"/>
      <c r="B2" s="609" t="s">
        <v>129</v>
      </c>
      <c r="C2" s="609"/>
      <c r="D2" s="609"/>
      <c r="E2" s="609"/>
      <c r="F2" s="609"/>
      <c r="G2" s="609"/>
      <c r="H2" s="609"/>
      <c r="I2" s="609"/>
      <c r="J2" s="609"/>
      <c r="K2" s="609"/>
      <c r="L2" s="609"/>
      <c r="M2" s="609"/>
      <c r="N2" s="609"/>
      <c r="O2" s="609"/>
      <c r="P2" s="609"/>
      <c r="Q2" s="609"/>
      <c r="R2" s="609"/>
      <c r="S2" s="200"/>
    </row>
    <row r="3" spans="1:19" ht="19.5" customHeight="1" thickBot="1">
      <c r="A3" s="608"/>
      <c r="B3" s="610"/>
      <c r="C3" s="610"/>
      <c r="D3" s="610"/>
      <c r="E3" s="610"/>
      <c r="F3" s="610"/>
      <c r="G3" s="610"/>
      <c r="H3" s="610"/>
      <c r="I3" s="610"/>
      <c r="J3" s="610"/>
      <c r="K3" s="610"/>
      <c r="L3" s="610"/>
      <c r="M3" s="610"/>
      <c r="N3" s="610"/>
      <c r="O3" s="610"/>
      <c r="P3" s="610"/>
      <c r="Q3" s="610"/>
      <c r="R3" s="610"/>
      <c r="S3" s="200"/>
    </row>
    <row r="4" spans="1:19" ht="33.75" customHeight="1" thickBot="1">
      <c r="A4" s="608"/>
      <c r="B4" s="611" t="s">
        <v>130</v>
      </c>
      <c r="C4" s="612"/>
      <c r="D4" s="612"/>
      <c r="E4" s="612"/>
      <c r="F4" s="612"/>
      <c r="G4" s="612"/>
      <c r="H4" s="612"/>
      <c r="I4" s="612"/>
      <c r="J4" s="612"/>
      <c r="K4" s="612" t="s">
        <v>131</v>
      </c>
      <c r="L4" s="612"/>
      <c r="M4" s="612"/>
      <c r="N4" s="612"/>
      <c r="O4" s="612"/>
      <c r="P4" s="612"/>
      <c r="Q4" s="612"/>
      <c r="R4" s="613"/>
      <c r="S4" s="200"/>
    </row>
    <row r="5" spans="1:19" ht="112.5" customHeight="1" thickBot="1">
      <c r="A5" s="608"/>
      <c r="B5" s="614"/>
      <c r="C5" s="615"/>
      <c r="D5" s="615"/>
      <c r="E5" s="615"/>
      <c r="F5" s="615"/>
      <c r="G5" s="615"/>
      <c r="H5" s="615"/>
      <c r="I5" s="615"/>
      <c r="J5" s="615"/>
      <c r="K5" s="616"/>
      <c r="L5" s="616"/>
      <c r="M5" s="616"/>
      <c r="N5" s="616"/>
      <c r="O5" s="616"/>
      <c r="P5" s="616"/>
      <c r="Q5" s="616"/>
      <c r="R5" s="617"/>
      <c r="S5" s="200"/>
    </row>
    <row r="6" spans="1:19" ht="22.5" customHeight="1">
      <c r="A6" s="608"/>
      <c r="B6" s="200"/>
      <c r="C6" s="200"/>
      <c r="D6" s="200"/>
      <c r="E6" s="200"/>
      <c r="F6" s="200"/>
      <c r="G6" s="200"/>
      <c r="H6" s="200"/>
      <c r="I6" s="200"/>
      <c r="J6" s="200"/>
      <c r="K6" s="200"/>
      <c r="L6" s="200"/>
      <c r="M6" s="200"/>
      <c r="N6" s="200"/>
      <c r="O6" s="200"/>
      <c r="P6" s="200"/>
      <c r="Q6" s="200"/>
      <c r="R6" s="200"/>
      <c r="S6" s="200"/>
    </row>
    <row r="7" spans="1:19" ht="22.5" customHeight="1">
      <c r="A7" s="608"/>
      <c r="B7" s="202" t="s">
        <v>10</v>
      </c>
      <c r="C7" s="618" t="s">
        <v>179</v>
      </c>
      <c r="D7" s="618"/>
      <c r="E7" s="618"/>
      <c r="F7" s="203"/>
      <c r="G7" s="607"/>
      <c r="H7" s="607"/>
      <c r="I7" s="607"/>
      <c r="J7" t="s">
        <v>186</v>
      </c>
      <c r="K7" s="200"/>
      <c r="L7" s="200"/>
      <c r="M7" s="200"/>
      <c r="N7" s="200"/>
      <c r="O7" s="200"/>
      <c r="P7" s="200"/>
      <c r="Q7" s="200"/>
      <c r="R7" s="200"/>
      <c r="S7" s="200"/>
    </row>
    <row r="8" spans="1:19" ht="10.5" customHeight="1">
      <c r="A8" s="608"/>
      <c r="B8" s="204"/>
      <c r="C8" s="200"/>
      <c r="D8" s="200"/>
      <c r="E8" s="200"/>
      <c r="F8" s="200"/>
      <c r="G8" s="200"/>
      <c r="H8" s="200"/>
      <c r="I8" s="200"/>
      <c r="J8" s="203"/>
      <c r="K8" s="203"/>
      <c r="L8" s="203"/>
      <c r="M8" s="203"/>
      <c r="N8" s="203"/>
      <c r="O8" s="203"/>
      <c r="P8" s="203"/>
      <c r="Q8" s="203"/>
      <c r="R8" s="203"/>
      <c r="S8" s="200"/>
    </row>
    <row r="9" spans="1:19" ht="22.5" customHeight="1">
      <c r="A9" s="608"/>
      <c r="B9" s="202" t="s">
        <v>21</v>
      </c>
      <c r="C9" s="618" t="s">
        <v>132</v>
      </c>
      <c r="D9" s="618"/>
      <c r="E9" s="618"/>
      <c r="F9" s="200"/>
      <c r="G9" s="205" t="s">
        <v>133</v>
      </c>
      <c r="H9" s="620"/>
      <c r="I9" s="620"/>
      <c r="J9" s="620"/>
      <c r="K9" s="620"/>
      <c r="L9" s="200"/>
      <c r="M9" s="200"/>
      <c r="N9" s="200"/>
      <c r="O9" s="200"/>
      <c r="P9" s="200"/>
      <c r="Q9" s="200"/>
      <c r="R9" s="200"/>
      <c r="S9" s="200"/>
    </row>
    <row r="10" spans="1:19" ht="10.5" customHeight="1">
      <c r="A10" s="608"/>
      <c r="B10" s="204"/>
      <c r="C10" s="206"/>
      <c r="D10" s="206"/>
      <c r="E10" s="206"/>
      <c r="F10" s="200"/>
      <c r="G10" s="200"/>
      <c r="H10" s="200"/>
      <c r="I10" s="200"/>
      <c r="J10" s="203"/>
      <c r="K10" s="203"/>
      <c r="L10" s="203"/>
      <c r="M10" s="203"/>
      <c r="N10" s="203"/>
      <c r="O10" s="203"/>
      <c r="P10" s="203"/>
      <c r="Q10" s="203"/>
      <c r="R10" s="203"/>
      <c r="S10" s="200"/>
    </row>
    <row r="11" spans="1:19" ht="22.5" customHeight="1">
      <c r="A11" s="608"/>
      <c r="B11" s="202" t="s">
        <v>22</v>
      </c>
      <c r="C11" s="618" t="s">
        <v>134</v>
      </c>
      <c r="D11" s="618"/>
      <c r="E11" s="618"/>
      <c r="F11" s="200"/>
      <c r="G11" s="205" t="s">
        <v>133</v>
      </c>
      <c r="H11" s="620"/>
      <c r="I11" s="620"/>
      <c r="J11" s="620"/>
      <c r="K11" s="620"/>
      <c r="L11" s="200"/>
      <c r="M11" s="200"/>
      <c r="N11" s="200"/>
      <c r="O11" s="200"/>
      <c r="P11" s="200"/>
      <c r="Q11" s="200"/>
      <c r="R11" s="200"/>
      <c r="S11" s="200"/>
    </row>
    <row r="12" spans="1:19" ht="22.5" customHeight="1">
      <c r="A12" s="608"/>
      <c r="B12" s="207"/>
      <c r="C12" s="208"/>
      <c r="D12" s="208"/>
      <c r="E12" s="208"/>
      <c r="F12" s="200"/>
      <c r="I12" s="200"/>
      <c r="J12" s="200"/>
      <c r="K12" s="200"/>
      <c r="L12" s="200"/>
      <c r="M12" s="200"/>
      <c r="N12" s="200"/>
      <c r="O12" s="200"/>
      <c r="P12" s="200"/>
      <c r="Q12" s="200"/>
      <c r="R12" s="200"/>
      <c r="S12" s="200"/>
    </row>
    <row r="13" spans="1:19" ht="7.5" customHeight="1">
      <c r="A13" s="608"/>
      <c r="B13" s="209"/>
      <c r="C13" s="210"/>
      <c r="D13" s="210"/>
      <c r="E13" s="210"/>
      <c r="F13" s="210"/>
      <c r="G13" s="200"/>
      <c r="H13" s="200"/>
      <c r="I13" s="200"/>
      <c r="J13" s="200"/>
      <c r="K13" s="200"/>
      <c r="L13" s="200"/>
      <c r="M13" s="200"/>
      <c r="N13" s="200"/>
      <c r="O13" s="200"/>
      <c r="P13" s="200"/>
      <c r="Q13" s="200"/>
      <c r="R13" s="200"/>
      <c r="S13" s="200"/>
    </row>
    <row r="14" spans="1:19" ht="17.25" customHeight="1">
      <c r="A14" s="608"/>
      <c r="B14" s="202" t="s">
        <v>135</v>
      </c>
      <c r="C14" s="211"/>
      <c r="D14" s="211"/>
      <c r="E14" s="211"/>
      <c r="F14" s="211"/>
      <c r="G14" s="200"/>
      <c r="H14" s="200"/>
      <c r="I14" s="200"/>
      <c r="J14" s="200"/>
      <c r="K14" s="200"/>
      <c r="L14" s="200"/>
      <c r="M14" s="200"/>
      <c r="N14" s="200"/>
      <c r="O14" s="200"/>
      <c r="P14" s="200"/>
      <c r="Q14" s="200"/>
      <c r="R14" s="200"/>
      <c r="S14" s="200"/>
    </row>
    <row r="15" spans="1:19" ht="17.25" customHeight="1">
      <c r="A15" s="608"/>
      <c r="B15" s="619" t="s">
        <v>136</v>
      </c>
      <c r="C15" s="619"/>
      <c r="D15" s="619"/>
      <c r="E15" s="619"/>
      <c r="F15" s="619"/>
      <c r="G15" s="619"/>
      <c r="H15" s="619"/>
      <c r="I15" s="619"/>
      <c r="J15" s="619"/>
      <c r="K15" s="619"/>
      <c r="L15" s="619"/>
      <c r="M15" s="619"/>
      <c r="N15" s="619"/>
      <c r="O15" s="619"/>
      <c r="P15" s="619"/>
      <c r="Q15" s="619"/>
      <c r="R15" s="619"/>
      <c r="S15" s="200"/>
    </row>
    <row r="16" spans="1:19" ht="17.25" customHeight="1">
      <c r="A16" s="608"/>
      <c r="B16" s="619" t="s">
        <v>137</v>
      </c>
      <c r="C16" s="619"/>
      <c r="D16" s="619"/>
      <c r="E16" s="619"/>
      <c r="F16" s="619"/>
      <c r="G16" s="619"/>
      <c r="H16" s="619"/>
      <c r="I16" s="619"/>
      <c r="J16" s="619"/>
      <c r="K16" s="619"/>
      <c r="L16" s="619"/>
      <c r="M16" s="619"/>
      <c r="N16" s="619"/>
      <c r="O16" s="619"/>
      <c r="P16" s="619"/>
      <c r="Q16" s="619"/>
      <c r="R16" s="619"/>
      <c r="S16" s="200"/>
    </row>
    <row r="17" spans="1:19" ht="17.25" customHeight="1">
      <c r="A17" s="608"/>
      <c r="B17" s="606" t="s">
        <v>138</v>
      </c>
      <c r="C17" s="606"/>
      <c r="D17" s="606"/>
      <c r="E17" s="606"/>
      <c r="F17" s="606"/>
      <c r="G17" s="606"/>
      <c r="H17" s="606"/>
      <c r="I17" s="606"/>
      <c r="J17" s="606"/>
      <c r="K17" s="606"/>
      <c r="L17" s="606"/>
      <c r="M17" s="606"/>
      <c r="N17" s="606"/>
      <c r="O17" s="606"/>
      <c r="P17" s="606"/>
      <c r="Q17" s="606"/>
      <c r="R17" s="606"/>
      <c r="S17" s="200"/>
    </row>
    <row r="18" spans="1:19" ht="17.25" customHeight="1">
      <c r="A18" s="608"/>
      <c r="B18" s="606" t="s">
        <v>139</v>
      </c>
      <c r="C18" s="606"/>
      <c r="D18" s="606"/>
      <c r="E18" s="606"/>
      <c r="F18" s="606"/>
      <c r="G18" s="606"/>
      <c r="H18" s="606"/>
      <c r="I18" s="606"/>
      <c r="J18" s="606"/>
      <c r="K18" s="606"/>
      <c r="L18" s="606"/>
      <c r="M18" s="606"/>
      <c r="N18" s="606"/>
      <c r="O18" s="606"/>
      <c r="P18" s="606"/>
      <c r="Q18" s="606"/>
      <c r="R18" s="606"/>
      <c r="S18" s="200"/>
    </row>
    <row r="19" spans="1:19" ht="17.25" customHeight="1">
      <c r="A19" s="608"/>
      <c r="B19" s="606" t="s">
        <v>140</v>
      </c>
      <c r="C19" s="606"/>
      <c r="D19" s="606"/>
      <c r="E19" s="606"/>
      <c r="F19" s="606"/>
      <c r="G19" s="606"/>
      <c r="H19" s="606"/>
      <c r="I19" s="606"/>
      <c r="J19" s="606"/>
      <c r="K19" s="606"/>
      <c r="L19" s="606"/>
      <c r="M19" s="606"/>
      <c r="N19" s="606"/>
      <c r="O19" s="606"/>
      <c r="P19" s="606"/>
      <c r="Q19" s="606"/>
      <c r="R19" s="606"/>
      <c r="S19" s="200"/>
    </row>
    <row r="20" spans="1:19" ht="13.2">
      <c r="A20" s="608"/>
      <c r="B20" s="606" t="s">
        <v>141</v>
      </c>
      <c r="C20" s="606"/>
      <c r="D20" s="606"/>
      <c r="E20" s="606"/>
      <c r="F20" s="606"/>
      <c r="G20" s="606"/>
      <c r="H20" s="606"/>
      <c r="I20" s="606"/>
      <c r="J20" s="606"/>
      <c r="K20" s="606"/>
      <c r="L20" s="606"/>
      <c r="M20" s="606"/>
      <c r="N20" s="606"/>
      <c r="O20" s="606"/>
      <c r="P20" s="606"/>
      <c r="Q20" s="606"/>
      <c r="R20" s="606"/>
      <c r="S20" s="200"/>
    </row>
    <row r="21" spans="1:19" ht="13.2">
      <c r="A21" s="608"/>
      <c r="B21" s="212"/>
      <c r="C21" s="212"/>
      <c r="D21" s="212"/>
      <c r="E21" s="212"/>
      <c r="F21" s="212"/>
      <c r="G21" s="212"/>
      <c r="H21" s="212"/>
      <c r="I21" s="212"/>
      <c r="J21" s="212"/>
      <c r="K21" s="212"/>
      <c r="L21" s="212"/>
      <c r="M21" s="212"/>
      <c r="N21" s="212"/>
      <c r="O21" s="212"/>
      <c r="P21" s="212"/>
      <c r="Q21" s="212"/>
      <c r="R21" s="212"/>
      <c r="S21" s="200"/>
    </row>
  </sheetData>
  <sheetProtection selectLockedCells="1"/>
  <mergeCells count="20">
    <mergeCell ref="B15:R15"/>
    <mergeCell ref="B16:R16"/>
    <mergeCell ref="H11:K11"/>
    <mergeCell ref="H9:K9"/>
    <mergeCell ref="B17:R17"/>
    <mergeCell ref="G7:I7"/>
    <mergeCell ref="B18:R18"/>
    <mergeCell ref="B19:R19"/>
    <mergeCell ref="A1:A21"/>
    <mergeCell ref="B1:R1"/>
    <mergeCell ref="B2:R2"/>
    <mergeCell ref="B3:R3"/>
    <mergeCell ref="B4:J4"/>
    <mergeCell ref="K4:R4"/>
    <mergeCell ref="B5:J5"/>
    <mergeCell ref="K5:R5"/>
    <mergeCell ref="C7:E7"/>
    <mergeCell ref="B20:R20"/>
    <mergeCell ref="C9:E9"/>
    <mergeCell ref="C11:E11"/>
  </mergeCells>
  <phoneticPr fontId="2"/>
  <conditionalFormatting sqref="L9:R9 J10:R10 L11:R11">
    <cfRule type="cellIs" dxfId="0" priority="1" stopIfTrue="1" operator="equal">
      <formula>0</formula>
    </cfRule>
  </conditionalFormatting>
  <dataValidations count="1">
    <dataValidation type="list" allowBlank="1" showInputMessage="1" showErrorMessage="1" sqref="G7:I7" xr:uid="{BBF25742-E635-46A6-A55D-7F37E671DA90}">
      <formula1>"洲本市長,洲本市議会議員"</formula1>
    </dataValidation>
  </dataValidations>
  <printOptions horizontalCentered="1" verticalCentered="1"/>
  <pageMargins left="0.35433070866141736" right="0.35433070866141736" top="0.51181102362204722" bottom="0.51181102362204722" header="0.51181102362204722" footer="0.51181102362204722"/>
  <pageSetup paperSize="9" orientation="landscape" blackAndWhite="1" r:id="rId1"/>
  <headerFooter alignWithMargins="0"/>
  <rowBreaks count="1" manualBreakCount="1">
    <brk id="21"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17"/>
  <sheetViews>
    <sheetView showGridLines="0" view="pageBreakPreview" zoomScale="110" zoomScaleNormal="100" zoomScaleSheetLayoutView="110" workbookViewId="0">
      <pane xSplit="1" ySplit="1" topLeftCell="B10" activePane="bottomRight" state="frozen"/>
      <selection activeCell="F31" sqref="F31:F32"/>
      <selection pane="topRight" activeCell="F31" sqref="F31:F32"/>
      <selection pane="bottomLeft" activeCell="F31" sqref="F31:F32"/>
      <selection pane="bottomRight" activeCell="F17" sqref="F17"/>
    </sheetView>
  </sheetViews>
  <sheetFormatPr defaultColWidth="9" defaultRowHeight="13.2"/>
  <cols>
    <col min="1" max="1" width="9" style="30"/>
    <col min="2" max="2" width="65" customWidth="1"/>
  </cols>
  <sheetData>
    <row r="1" spans="1:3">
      <c r="A1" s="26" t="s">
        <v>109</v>
      </c>
      <c r="B1" s="26" t="s">
        <v>110</v>
      </c>
      <c r="C1" s="26" t="s">
        <v>126</v>
      </c>
    </row>
    <row r="2" spans="1:3" ht="46.5" customHeight="1">
      <c r="A2" s="27" t="s">
        <v>111</v>
      </c>
      <c r="B2" s="3" t="s">
        <v>112</v>
      </c>
      <c r="C2" s="31"/>
    </row>
    <row r="3" spans="1:3" ht="46.5" customHeight="1">
      <c r="A3" s="28"/>
      <c r="B3" s="4" t="s">
        <v>113</v>
      </c>
      <c r="C3" s="5"/>
    </row>
    <row r="4" spans="1:3" ht="42" customHeight="1">
      <c r="A4" s="27" t="s">
        <v>114</v>
      </c>
      <c r="B4" s="5" t="s">
        <v>115</v>
      </c>
      <c r="C4" s="5"/>
    </row>
    <row r="5" spans="1:3" ht="49.5" customHeight="1">
      <c r="A5" s="29"/>
      <c r="B5" s="4" t="s">
        <v>116</v>
      </c>
      <c r="C5" s="5"/>
    </row>
    <row r="6" spans="1:3" ht="42" customHeight="1">
      <c r="A6" s="29"/>
      <c r="B6" s="4" t="s">
        <v>117</v>
      </c>
      <c r="C6" s="5"/>
    </row>
    <row r="7" spans="1:3" ht="42" customHeight="1">
      <c r="A7" s="29"/>
      <c r="B7" s="4" t="s">
        <v>118</v>
      </c>
      <c r="C7" s="5"/>
    </row>
    <row r="8" spans="1:3" ht="42" customHeight="1">
      <c r="A8" s="29"/>
      <c r="B8" s="4" t="s">
        <v>119</v>
      </c>
      <c r="C8" s="5"/>
    </row>
    <row r="9" spans="1:3" ht="42" customHeight="1">
      <c r="A9" s="29"/>
      <c r="B9" s="4" t="s">
        <v>120</v>
      </c>
      <c r="C9" s="5"/>
    </row>
    <row r="10" spans="1:3" ht="42" customHeight="1">
      <c r="A10" s="29"/>
      <c r="B10" s="4" t="s">
        <v>121</v>
      </c>
      <c r="C10" s="5"/>
    </row>
    <row r="11" spans="1:3" ht="42" customHeight="1">
      <c r="A11" s="28"/>
      <c r="B11" s="4" t="s">
        <v>122</v>
      </c>
      <c r="C11" s="5"/>
    </row>
    <row r="12" spans="1:3" ht="42.75" customHeight="1">
      <c r="A12" s="27" t="s">
        <v>123</v>
      </c>
      <c r="B12" s="4" t="s">
        <v>124</v>
      </c>
      <c r="C12" s="5"/>
    </row>
    <row r="13" spans="1:3" ht="42.75" customHeight="1">
      <c r="A13" s="29"/>
      <c r="B13" s="4" t="s">
        <v>181</v>
      </c>
      <c r="C13" s="5"/>
    </row>
    <row r="14" spans="1:3" ht="42.75" customHeight="1">
      <c r="A14" s="29"/>
      <c r="B14" s="4" t="s">
        <v>128</v>
      </c>
      <c r="C14" s="5"/>
    </row>
    <row r="15" spans="1:3" ht="42.75" customHeight="1">
      <c r="A15" s="29"/>
      <c r="B15" s="4" t="s">
        <v>127</v>
      </c>
      <c r="C15" s="5"/>
    </row>
    <row r="16" spans="1:3" ht="69" customHeight="1">
      <c r="A16" s="29"/>
      <c r="B16" s="4" t="s">
        <v>125</v>
      </c>
      <c r="C16" s="5"/>
    </row>
    <row r="17" spans="1:3" ht="45" customHeight="1">
      <c r="A17" s="28"/>
      <c r="B17" s="4" t="s">
        <v>187</v>
      </c>
      <c r="C17" s="5"/>
    </row>
  </sheetData>
  <phoneticPr fontId="2"/>
  <printOptions horizontalCentered="1"/>
  <pageMargins left="0.70866141732283472" right="0.70866141732283472" top="1.1417322834645669" bottom="0.74803149606299213" header="0.51181102362204722" footer="0.31496062992125984"/>
  <pageSetup paperSize="9" orientation="portrait" r:id="rId1"/>
  <headerFooter>
    <oddHeader xml:space="preserve">&amp;C選挙運動収支報告書　確認事項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63"/>
  <sheetViews>
    <sheetView view="pageBreakPreview" zoomScaleNormal="100" zoomScaleSheetLayoutView="100" workbookViewId="0">
      <selection activeCell="F42" sqref="F42:H42"/>
    </sheetView>
  </sheetViews>
  <sheetFormatPr defaultColWidth="9" defaultRowHeight="13.2"/>
  <cols>
    <col min="1" max="1" width="2.77734375" style="6" customWidth="1"/>
    <col min="2" max="2" width="8.77734375" style="6" customWidth="1"/>
    <col min="3" max="3" width="11.21875" style="6" customWidth="1"/>
    <col min="4" max="4" width="3" style="6" customWidth="1"/>
    <col min="5" max="5" width="10.77734375" style="6" customWidth="1"/>
    <col min="6" max="6" width="15.88671875" style="6" customWidth="1"/>
    <col min="7" max="7" width="4.21875" style="6" customWidth="1"/>
    <col min="8" max="8" width="5.6640625" style="6" customWidth="1"/>
    <col min="9" max="9" width="17.44140625" style="6" customWidth="1"/>
    <col min="10" max="10" width="13.88671875" style="6" customWidth="1"/>
    <col min="11" max="11" width="23.77734375" style="6" customWidth="1"/>
    <col min="12" max="12" width="19.44140625" style="6" customWidth="1"/>
    <col min="13" max="13" width="2" style="6" customWidth="1"/>
    <col min="14" max="16384" width="9" style="6"/>
  </cols>
  <sheetData>
    <row r="1" spans="1:14" ht="18" customHeight="1" thickBot="1">
      <c r="A1" s="7" t="s">
        <v>23</v>
      </c>
      <c r="B1" s="19" t="s">
        <v>34</v>
      </c>
      <c r="C1" s="20"/>
      <c r="D1" s="20"/>
      <c r="E1" s="20"/>
      <c r="F1" s="20"/>
      <c r="G1" s="20"/>
      <c r="H1" s="20"/>
      <c r="I1" s="20"/>
      <c r="J1" s="20"/>
      <c r="L1" s="221" t="s">
        <v>75</v>
      </c>
      <c r="N1" s="504" t="s">
        <v>73</v>
      </c>
    </row>
    <row r="2" spans="1:14" ht="15" customHeight="1">
      <c r="A2" s="484" t="s">
        <v>54</v>
      </c>
      <c r="B2" s="485"/>
      <c r="C2" s="485" t="s">
        <v>35</v>
      </c>
      <c r="D2" s="485"/>
      <c r="E2" s="485" t="s">
        <v>55</v>
      </c>
      <c r="F2" s="485" t="s">
        <v>36</v>
      </c>
      <c r="G2" s="485"/>
      <c r="H2" s="485"/>
      <c r="I2" s="485"/>
      <c r="J2" s="485"/>
      <c r="K2" s="488" t="s">
        <v>67</v>
      </c>
      <c r="L2" s="481" t="s">
        <v>37</v>
      </c>
      <c r="N2" s="504"/>
    </row>
    <row r="3" spans="1:14" ht="15" customHeight="1">
      <c r="A3" s="486"/>
      <c r="B3" s="487"/>
      <c r="C3" s="487"/>
      <c r="D3" s="487"/>
      <c r="E3" s="487"/>
      <c r="F3" s="483" t="s">
        <v>56</v>
      </c>
      <c r="G3" s="483"/>
      <c r="H3" s="483"/>
      <c r="I3" s="1" t="s">
        <v>1</v>
      </c>
      <c r="J3" s="21" t="s">
        <v>38</v>
      </c>
      <c r="K3" s="483"/>
      <c r="L3" s="482"/>
      <c r="N3" s="504"/>
    </row>
    <row r="4" spans="1:14" ht="22.5" customHeight="1">
      <c r="A4" s="490"/>
      <c r="B4" s="491"/>
      <c r="C4" s="45"/>
      <c r="D4" s="309" t="s">
        <v>15</v>
      </c>
      <c r="E4" s="430"/>
      <c r="F4" s="489"/>
      <c r="G4" s="489"/>
      <c r="H4" s="489"/>
      <c r="I4" s="51"/>
      <c r="J4" s="51"/>
      <c r="K4" s="95"/>
      <c r="L4" s="60"/>
      <c r="N4" s="504"/>
    </row>
    <row r="5" spans="1:14" ht="22.5" customHeight="1">
      <c r="A5" s="490"/>
      <c r="B5" s="491"/>
      <c r="C5" s="45"/>
      <c r="D5" s="150"/>
      <c r="E5" s="430"/>
      <c r="F5" s="503"/>
      <c r="G5" s="503"/>
      <c r="H5" s="503"/>
      <c r="I5" s="51"/>
      <c r="J5" s="51"/>
      <c r="K5" s="95"/>
      <c r="L5" s="60"/>
      <c r="N5" s="504"/>
    </row>
    <row r="6" spans="1:14" ht="22.5" customHeight="1">
      <c r="A6" s="490"/>
      <c r="B6" s="491"/>
      <c r="C6" s="45"/>
      <c r="D6" s="150"/>
      <c r="E6" s="430"/>
      <c r="F6" s="503"/>
      <c r="G6" s="503"/>
      <c r="H6" s="503"/>
      <c r="I6" s="51"/>
      <c r="J6" s="51"/>
      <c r="K6" s="95"/>
      <c r="L6" s="60"/>
      <c r="N6" s="504"/>
    </row>
    <row r="7" spans="1:14" ht="22.5" customHeight="1">
      <c r="A7" s="490"/>
      <c r="B7" s="491"/>
      <c r="C7" s="45"/>
      <c r="D7" s="150"/>
      <c r="E7" s="430"/>
      <c r="F7" s="503"/>
      <c r="G7" s="503"/>
      <c r="H7" s="503"/>
      <c r="I7" s="51"/>
      <c r="J7" s="51"/>
      <c r="K7" s="95"/>
      <c r="L7" s="60"/>
      <c r="N7" s="504"/>
    </row>
    <row r="8" spans="1:14" ht="22.5" customHeight="1">
      <c r="A8" s="490"/>
      <c r="B8" s="491"/>
      <c r="C8" s="45"/>
      <c r="D8" s="150"/>
      <c r="E8" s="430"/>
      <c r="F8" s="503"/>
      <c r="G8" s="503"/>
      <c r="H8" s="503"/>
      <c r="I8" s="51"/>
      <c r="J8" s="51"/>
      <c r="K8" s="95"/>
      <c r="L8" s="60"/>
      <c r="N8" s="504"/>
    </row>
    <row r="9" spans="1:14" ht="22.5" customHeight="1">
      <c r="A9" s="490"/>
      <c r="B9" s="491"/>
      <c r="C9" s="45"/>
      <c r="D9" s="150"/>
      <c r="E9" s="430"/>
      <c r="F9" s="503"/>
      <c r="G9" s="503"/>
      <c r="H9" s="503"/>
      <c r="I9" s="51"/>
      <c r="J9" s="51"/>
      <c r="K9" s="95"/>
      <c r="L9" s="60"/>
      <c r="N9" s="504"/>
    </row>
    <row r="10" spans="1:14" ht="22.5" customHeight="1">
      <c r="A10" s="490"/>
      <c r="B10" s="491"/>
      <c r="C10" s="45"/>
      <c r="D10" s="150"/>
      <c r="E10" s="430"/>
      <c r="F10" s="500"/>
      <c r="G10" s="500"/>
      <c r="H10" s="500"/>
      <c r="I10" s="51"/>
      <c r="J10" s="51"/>
      <c r="K10" s="95"/>
      <c r="L10" s="60"/>
      <c r="N10" s="504"/>
    </row>
    <row r="11" spans="1:14" ht="22.5" customHeight="1">
      <c r="A11" s="490"/>
      <c r="B11" s="491"/>
      <c r="C11" s="46"/>
      <c r="D11" s="323"/>
      <c r="E11" s="430"/>
      <c r="F11" s="500"/>
      <c r="G11" s="500"/>
      <c r="H11" s="500"/>
      <c r="I11" s="51"/>
      <c r="J11" s="51"/>
      <c r="K11" s="95"/>
      <c r="L11" s="60"/>
      <c r="N11" s="504"/>
    </row>
    <row r="12" spans="1:14" ht="22.5" customHeight="1">
      <c r="A12" s="490"/>
      <c r="B12" s="491"/>
      <c r="C12" s="45"/>
      <c r="D12" s="150"/>
      <c r="E12" s="430"/>
      <c r="F12" s="503"/>
      <c r="G12" s="503"/>
      <c r="H12" s="503"/>
      <c r="I12" s="51"/>
      <c r="J12" s="51"/>
      <c r="K12" s="95"/>
      <c r="L12" s="60"/>
      <c r="N12" s="504"/>
    </row>
    <row r="13" spans="1:14" ht="22.5" customHeight="1">
      <c r="A13" s="497"/>
      <c r="B13" s="498"/>
      <c r="C13" s="47"/>
      <c r="D13" s="305"/>
      <c r="E13" s="430"/>
      <c r="F13" s="501"/>
      <c r="G13" s="501"/>
      <c r="H13" s="501"/>
      <c r="I13" s="56"/>
      <c r="J13" s="56"/>
      <c r="K13" s="95"/>
      <c r="L13" s="60"/>
    </row>
    <row r="14" spans="1:14" ht="22.5" customHeight="1">
      <c r="A14" s="497"/>
      <c r="B14" s="498"/>
      <c r="C14" s="47"/>
      <c r="D14" s="305"/>
      <c r="E14" s="430"/>
      <c r="F14" s="502"/>
      <c r="G14" s="502"/>
      <c r="H14" s="502"/>
      <c r="I14" s="56"/>
      <c r="J14" s="56"/>
      <c r="K14" s="95"/>
      <c r="L14" s="60"/>
    </row>
    <row r="15" spans="1:14" ht="22.5" customHeight="1">
      <c r="A15" s="497"/>
      <c r="B15" s="498"/>
      <c r="C15" s="47"/>
      <c r="D15" s="305"/>
      <c r="E15" s="430"/>
      <c r="F15" s="499"/>
      <c r="G15" s="499"/>
      <c r="H15" s="499"/>
      <c r="I15" s="56"/>
      <c r="J15" s="56"/>
      <c r="K15" s="95"/>
      <c r="L15" s="60"/>
    </row>
    <row r="16" spans="1:14" ht="22.5" customHeight="1">
      <c r="A16" s="497"/>
      <c r="B16" s="498"/>
      <c r="C16" s="47"/>
      <c r="D16" s="305"/>
      <c r="E16" s="430"/>
      <c r="F16" s="499"/>
      <c r="G16" s="499"/>
      <c r="H16" s="499"/>
      <c r="I16" s="56"/>
      <c r="J16" s="56"/>
      <c r="K16" s="95"/>
      <c r="L16" s="60"/>
    </row>
    <row r="17" spans="1:14" ht="22.5" customHeight="1">
      <c r="A17" s="497"/>
      <c r="B17" s="498"/>
      <c r="C17" s="47"/>
      <c r="D17" s="305"/>
      <c r="E17" s="430"/>
      <c r="F17" s="499"/>
      <c r="G17" s="499"/>
      <c r="H17" s="499"/>
      <c r="I17" s="56"/>
      <c r="J17" s="56"/>
      <c r="K17" s="95"/>
      <c r="L17" s="60"/>
    </row>
    <row r="18" spans="1:14" ht="22.5" customHeight="1">
      <c r="A18" s="505"/>
      <c r="B18" s="506"/>
      <c r="C18" s="111"/>
      <c r="D18" s="155"/>
      <c r="E18" s="431"/>
      <c r="F18" s="496"/>
      <c r="G18" s="496"/>
      <c r="H18" s="496"/>
      <c r="I18" s="132"/>
      <c r="J18" s="132"/>
      <c r="K18" s="117"/>
      <c r="L18" s="118"/>
    </row>
    <row r="19" spans="1:14" ht="18.75" customHeight="1">
      <c r="A19" s="448" t="s">
        <v>2</v>
      </c>
      <c r="B19" s="64" t="s">
        <v>39</v>
      </c>
      <c r="C19" s="65">
        <f>SUMIF(E4:E18,"寄　　附",C4:C18)</f>
        <v>0</v>
      </c>
      <c r="D19" s="309" t="s">
        <v>15</v>
      </c>
      <c r="E19" s="66"/>
      <c r="F19" s="451"/>
      <c r="G19" s="451"/>
      <c r="H19" s="451"/>
      <c r="I19" s="66"/>
      <c r="J19" s="66"/>
      <c r="K19" s="66"/>
      <c r="L19" s="67"/>
    </row>
    <row r="20" spans="1:14" ht="18.75" customHeight="1">
      <c r="A20" s="448"/>
      <c r="B20" s="68" t="s">
        <v>40</v>
      </c>
      <c r="C20" s="65">
        <f>SUMIF(E4:E18,"その他の収入",C4:C18)</f>
        <v>0</v>
      </c>
      <c r="D20" s="324"/>
      <c r="E20" s="66"/>
      <c r="F20" s="451"/>
      <c r="G20" s="451"/>
      <c r="H20" s="451"/>
      <c r="I20" s="66"/>
      <c r="J20" s="66"/>
      <c r="K20" s="66"/>
      <c r="L20" s="67"/>
    </row>
    <row r="21" spans="1:14" ht="18.75" customHeight="1" thickBot="1">
      <c r="A21" s="449"/>
      <c r="B21" s="79" t="s">
        <v>2</v>
      </c>
      <c r="C21" s="223">
        <f>SUM(C19:C20)</f>
        <v>0</v>
      </c>
      <c r="D21" s="325"/>
      <c r="E21" s="81"/>
      <c r="F21" s="452"/>
      <c r="G21" s="452"/>
      <c r="H21" s="452"/>
      <c r="I21" s="81"/>
      <c r="J21" s="81"/>
      <c r="K21" s="81"/>
      <c r="L21" s="82"/>
    </row>
    <row r="22" spans="1:14" ht="18.75" customHeight="1" thickTop="1">
      <c r="A22" s="470" t="s">
        <v>28</v>
      </c>
      <c r="B22" s="74" t="s">
        <v>39</v>
      </c>
      <c r="C22" s="75"/>
      <c r="D22" s="76" t="s">
        <v>15</v>
      </c>
      <c r="E22" s="77"/>
      <c r="F22" s="450"/>
      <c r="G22" s="450"/>
      <c r="H22" s="450"/>
      <c r="I22" s="77"/>
      <c r="J22" s="77"/>
      <c r="K22" s="77"/>
      <c r="L22" s="78"/>
    </row>
    <row r="23" spans="1:14" ht="18.75" customHeight="1">
      <c r="A23" s="471"/>
      <c r="B23" s="68" t="s">
        <v>40</v>
      </c>
      <c r="C23" s="65"/>
      <c r="D23" s="69"/>
      <c r="E23" s="66"/>
      <c r="F23" s="451"/>
      <c r="G23" s="451"/>
      <c r="H23" s="451"/>
      <c r="I23" s="66"/>
      <c r="J23" s="66"/>
      <c r="K23" s="66"/>
      <c r="L23" s="67"/>
    </row>
    <row r="24" spans="1:14" ht="18.75" customHeight="1" thickBot="1">
      <c r="A24" s="472"/>
      <c r="B24" s="79" t="s">
        <v>2</v>
      </c>
      <c r="C24" s="80"/>
      <c r="D24" s="71"/>
      <c r="E24" s="81"/>
      <c r="F24" s="452"/>
      <c r="G24" s="452"/>
      <c r="H24" s="452"/>
      <c r="I24" s="81"/>
      <c r="J24" s="81"/>
      <c r="K24" s="81"/>
      <c r="L24" s="82"/>
    </row>
    <row r="25" spans="1:14" ht="18.75" customHeight="1" thickTop="1">
      <c r="A25" s="473" t="s">
        <v>29</v>
      </c>
      <c r="B25" s="83" t="s">
        <v>39</v>
      </c>
      <c r="C25" s="84">
        <f>C19+C22</f>
        <v>0</v>
      </c>
      <c r="D25" s="62" t="s">
        <v>15</v>
      </c>
      <c r="E25" s="85"/>
      <c r="F25" s="475"/>
      <c r="G25" s="475"/>
      <c r="H25" s="475"/>
      <c r="I25" s="85"/>
      <c r="J25" s="85"/>
      <c r="K25" s="85"/>
      <c r="L25" s="86"/>
    </row>
    <row r="26" spans="1:14" ht="18.75" customHeight="1">
      <c r="A26" s="471"/>
      <c r="B26" s="68" t="s">
        <v>40</v>
      </c>
      <c r="C26" s="65">
        <f>C20+C23</f>
        <v>0</v>
      </c>
      <c r="D26" s="63"/>
      <c r="E26" s="66"/>
      <c r="F26" s="451"/>
      <c r="G26" s="451"/>
      <c r="H26" s="451"/>
      <c r="I26" s="66"/>
      <c r="J26" s="66"/>
      <c r="K26" s="66"/>
      <c r="L26" s="67"/>
    </row>
    <row r="27" spans="1:14" ht="18.75" customHeight="1" thickBot="1">
      <c r="A27" s="474"/>
      <c r="B27" s="87" t="s">
        <v>41</v>
      </c>
      <c r="C27" s="88">
        <f>SUM(C25:C26)</f>
        <v>0</v>
      </c>
      <c r="D27" s="89"/>
      <c r="E27" s="72"/>
      <c r="F27" s="476"/>
      <c r="G27" s="476"/>
      <c r="H27" s="476"/>
      <c r="I27" s="72"/>
      <c r="J27" s="72"/>
      <c r="K27" s="72"/>
      <c r="L27" s="90"/>
    </row>
    <row r="28" spans="1:14" ht="18.75" customHeight="1">
      <c r="A28" s="456" t="s">
        <v>42</v>
      </c>
      <c r="B28" s="457"/>
      <c r="C28" s="460" t="s">
        <v>68</v>
      </c>
      <c r="D28" s="460"/>
      <c r="E28" s="492">
        <f>K28+K29</f>
        <v>0</v>
      </c>
      <c r="F28" s="493"/>
      <c r="G28" s="466" t="s">
        <v>15</v>
      </c>
      <c r="H28" s="468" t="s">
        <v>106</v>
      </c>
      <c r="I28" s="468"/>
      <c r="J28" s="468"/>
      <c r="K28" s="93"/>
      <c r="L28" s="91" t="s">
        <v>15</v>
      </c>
    </row>
    <row r="29" spans="1:14" ht="18.75" customHeight="1" thickBot="1">
      <c r="A29" s="458"/>
      <c r="B29" s="459"/>
      <c r="C29" s="461"/>
      <c r="D29" s="461"/>
      <c r="E29" s="494"/>
      <c r="F29" s="495"/>
      <c r="G29" s="467"/>
      <c r="H29" s="469" t="s">
        <v>66</v>
      </c>
      <c r="I29" s="469"/>
      <c r="J29" s="469"/>
      <c r="K29" s="94"/>
      <c r="L29" s="92" t="s">
        <v>15</v>
      </c>
    </row>
    <row r="30" spans="1:14" ht="16.8" thickBot="1">
      <c r="A30" s="7" t="s">
        <v>23</v>
      </c>
      <c r="B30" s="19" t="s">
        <v>34</v>
      </c>
      <c r="C30" s="20"/>
      <c r="D30" s="20"/>
      <c r="E30" s="20"/>
      <c r="F30" s="20"/>
      <c r="G30" s="20"/>
      <c r="H30" s="20"/>
      <c r="I30" s="20"/>
      <c r="J30" s="20"/>
      <c r="L30" s="221" t="s">
        <v>76</v>
      </c>
      <c r="N30" s="504" t="s">
        <v>74</v>
      </c>
    </row>
    <row r="31" spans="1:14" ht="15" customHeight="1">
      <c r="A31" s="484" t="s">
        <v>54</v>
      </c>
      <c r="B31" s="485"/>
      <c r="C31" s="485" t="s">
        <v>35</v>
      </c>
      <c r="D31" s="485"/>
      <c r="E31" s="485" t="s">
        <v>55</v>
      </c>
      <c r="F31" s="485" t="s">
        <v>36</v>
      </c>
      <c r="G31" s="485"/>
      <c r="H31" s="485"/>
      <c r="I31" s="485"/>
      <c r="J31" s="485"/>
      <c r="K31" s="488" t="s">
        <v>67</v>
      </c>
      <c r="L31" s="481" t="s">
        <v>37</v>
      </c>
      <c r="N31" s="504"/>
    </row>
    <row r="32" spans="1:14" ht="15" customHeight="1">
      <c r="A32" s="486"/>
      <c r="B32" s="487"/>
      <c r="C32" s="487"/>
      <c r="D32" s="487"/>
      <c r="E32" s="487"/>
      <c r="F32" s="483" t="s">
        <v>56</v>
      </c>
      <c r="G32" s="483"/>
      <c r="H32" s="483"/>
      <c r="I32" s="1" t="s">
        <v>1</v>
      </c>
      <c r="J32" s="21" t="s">
        <v>38</v>
      </c>
      <c r="K32" s="483"/>
      <c r="L32" s="482"/>
      <c r="N32" s="504"/>
    </row>
    <row r="33" spans="1:14" ht="22.5" customHeight="1">
      <c r="A33" s="477"/>
      <c r="B33" s="478"/>
      <c r="C33" s="224"/>
      <c r="D33" s="309" t="s">
        <v>15</v>
      </c>
      <c r="E33" s="228"/>
      <c r="F33" s="479"/>
      <c r="G33" s="479"/>
      <c r="H33" s="479"/>
      <c r="I33" s="229"/>
      <c r="J33" s="228"/>
      <c r="K33" s="230"/>
      <c r="L33" s="231"/>
      <c r="N33" s="504"/>
    </row>
    <row r="34" spans="1:14" ht="22.5" customHeight="1">
      <c r="A34" s="477"/>
      <c r="B34" s="478"/>
      <c r="C34" s="224"/>
      <c r="D34" s="150"/>
      <c r="E34" s="228"/>
      <c r="F34" s="479"/>
      <c r="G34" s="479"/>
      <c r="H34" s="479"/>
      <c r="I34" s="229"/>
      <c r="J34" s="228"/>
      <c r="K34" s="230"/>
      <c r="L34" s="231"/>
      <c r="N34" s="504"/>
    </row>
    <row r="35" spans="1:14" ht="22.5" customHeight="1">
      <c r="A35" s="477"/>
      <c r="B35" s="478"/>
      <c r="C35" s="224"/>
      <c r="D35" s="150"/>
      <c r="E35" s="228"/>
      <c r="F35" s="479"/>
      <c r="G35" s="479"/>
      <c r="H35" s="479"/>
      <c r="I35" s="229"/>
      <c r="J35" s="228"/>
      <c r="K35" s="230"/>
      <c r="L35" s="231"/>
      <c r="N35" s="504"/>
    </row>
    <row r="36" spans="1:14" ht="22.5" customHeight="1">
      <c r="A36" s="477"/>
      <c r="B36" s="478"/>
      <c r="C36" s="224"/>
      <c r="D36" s="150"/>
      <c r="E36" s="228"/>
      <c r="F36" s="479"/>
      <c r="G36" s="479"/>
      <c r="H36" s="479"/>
      <c r="I36" s="229"/>
      <c r="J36" s="228"/>
      <c r="K36" s="230"/>
      <c r="L36" s="231"/>
      <c r="N36" s="504"/>
    </row>
    <row r="37" spans="1:14" ht="22.5" customHeight="1">
      <c r="A37" s="477"/>
      <c r="B37" s="478"/>
      <c r="C37" s="224"/>
      <c r="D37" s="150"/>
      <c r="E37" s="228"/>
      <c r="F37" s="479"/>
      <c r="G37" s="479"/>
      <c r="H37" s="479"/>
      <c r="I37" s="229"/>
      <c r="J37" s="228"/>
      <c r="K37" s="230"/>
      <c r="L37" s="231"/>
      <c r="N37" s="504"/>
    </row>
    <row r="38" spans="1:14" ht="22.5" customHeight="1">
      <c r="A38" s="477"/>
      <c r="B38" s="478"/>
      <c r="C38" s="224"/>
      <c r="D38" s="150"/>
      <c r="E38" s="228"/>
      <c r="F38" s="479"/>
      <c r="G38" s="479"/>
      <c r="H38" s="479"/>
      <c r="I38" s="229"/>
      <c r="J38" s="228"/>
      <c r="K38" s="230"/>
      <c r="L38" s="231"/>
      <c r="N38" s="504"/>
    </row>
    <row r="39" spans="1:14" ht="22.5" customHeight="1">
      <c r="A39" s="477"/>
      <c r="B39" s="478"/>
      <c r="C39" s="224"/>
      <c r="D39" s="150"/>
      <c r="E39" s="228"/>
      <c r="F39" s="479"/>
      <c r="G39" s="479"/>
      <c r="H39" s="479"/>
      <c r="I39" s="229"/>
      <c r="J39" s="228"/>
      <c r="K39" s="230"/>
      <c r="L39" s="231"/>
      <c r="N39" s="504"/>
    </row>
    <row r="40" spans="1:14" ht="22.5" customHeight="1">
      <c r="A40" s="477"/>
      <c r="B40" s="478"/>
      <c r="C40" s="225"/>
      <c r="D40" s="323"/>
      <c r="E40" s="228"/>
      <c r="F40" s="480"/>
      <c r="G40" s="480"/>
      <c r="H40" s="480"/>
      <c r="I40" s="229"/>
      <c r="J40" s="228"/>
      <c r="K40" s="230"/>
      <c r="L40" s="231"/>
      <c r="N40" s="504"/>
    </row>
    <row r="41" spans="1:14" ht="22.5" customHeight="1">
      <c r="A41" s="477"/>
      <c r="B41" s="478"/>
      <c r="C41" s="224"/>
      <c r="D41" s="150"/>
      <c r="E41" s="228"/>
      <c r="F41" s="479"/>
      <c r="G41" s="479"/>
      <c r="H41" s="479"/>
      <c r="I41" s="229"/>
      <c r="J41" s="228"/>
      <c r="K41" s="230"/>
      <c r="L41" s="231"/>
      <c r="N41" s="504"/>
    </row>
    <row r="42" spans="1:14" ht="22.5" customHeight="1">
      <c r="A42" s="453"/>
      <c r="B42" s="454"/>
      <c r="C42" s="226"/>
      <c r="D42" s="305"/>
      <c r="E42" s="228"/>
      <c r="F42" s="455"/>
      <c r="G42" s="455"/>
      <c r="H42" s="455"/>
      <c r="I42" s="232"/>
      <c r="J42" s="233"/>
      <c r="K42" s="230"/>
      <c r="L42" s="231"/>
    </row>
    <row r="43" spans="1:14" ht="22.5" customHeight="1">
      <c r="A43" s="453"/>
      <c r="B43" s="454"/>
      <c r="C43" s="226"/>
      <c r="D43" s="305"/>
      <c r="E43" s="228"/>
      <c r="F43" s="455"/>
      <c r="G43" s="455"/>
      <c r="H43" s="455"/>
      <c r="I43" s="232"/>
      <c r="J43" s="233"/>
      <c r="K43" s="230"/>
      <c r="L43" s="231"/>
    </row>
    <row r="44" spans="1:14" ht="22.5" customHeight="1">
      <c r="A44" s="453"/>
      <c r="B44" s="454"/>
      <c r="C44" s="226"/>
      <c r="D44" s="305"/>
      <c r="E44" s="228"/>
      <c r="F44" s="455"/>
      <c r="G44" s="455"/>
      <c r="H44" s="455"/>
      <c r="I44" s="232"/>
      <c r="J44" s="233"/>
      <c r="K44" s="230"/>
      <c r="L44" s="231"/>
    </row>
    <row r="45" spans="1:14" ht="22.5" customHeight="1">
      <c r="A45" s="453"/>
      <c r="B45" s="454"/>
      <c r="C45" s="226"/>
      <c r="D45" s="305"/>
      <c r="E45" s="228"/>
      <c r="F45" s="455"/>
      <c r="G45" s="455"/>
      <c r="H45" s="455"/>
      <c r="I45" s="232"/>
      <c r="J45" s="233"/>
      <c r="K45" s="230"/>
      <c r="L45" s="231"/>
    </row>
    <row r="46" spans="1:14" ht="22.5" customHeight="1">
      <c r="A46" s="453"/>
      <c r="B46" s="454"/>
      <c r="C46" s="226"/>
      <c r="D46" s="305"/>
      <c r="E46" s="228"/>
      <c r="F46" s="455"/>
      <c r="G46" s="455"/>
      <c r="H46" s="455"/>
      <c r="I46" s="232"/>
      <c r="J46" s="233"/>
      <c r="K46" s="230"/>
      <c r="L46" s="231"/>
    </row>
    <row r="47" spans="1:14" ht="22.5" customHeight="1" thickBot="1">
      <c r="A47" s="444"/>
      <c r="B47" s="445"/>
      <c r="C47" s="227"/>
      <c r="D47" s="155"/>
      <c r="E47" s="234"/>
      <c r="F47" s="446"/>
      <c r="G47" s="446"/>
      <c r="H47" s="446"/>
      <c r="I47" s="235"/>
      <c r="J47" s="234"/>
      <c r="K47" s="236"/>
      <c r="L47" s="237"/>
    </row>
    <row r="48" spans="1:14" ht="18.75" customHeight="1" thickTop="1">
      <c r="A48" s="447" t="s">
        <v>2</v>
      </c>
      <c r="B48" s="74" t="s">
        <v>39</v>
      </c>
      <c r="C48" s="75">
        <f>SUMIF(E33:E47,"寄　　附",C33:C47)</f>
        <v>0</v>
      </c>
      <c r="D48" s="326" t="s">
        <v>15</v>
      </c>
      <c r="E48" s="77"/>
      <c r="F48" s="450"/>
      <c r="G48" s="450"/>
      <c r="H48" s="450"/>
      <c r="I48" s="77"/>
      <c r="J48" s="77"/>
      <c r="K48" s="77"/>
      <c r="L48" s="78"/>
    </row>
    <row r="49" spans="1:14" ht="18.75" customHeight="1">
      <c r="A49" s="448"/>
      <c r="B49" s="68" t="s">
        <v>40</v>
      </c>
      <c r="C49" s="65">
        <f>SUMIF(E33:E47,"その他の収入",C33:C47)</f>
        <v>0</v>
      </c>
      <c r="D49" s="324"/>
      <c r="E49" s="66"/>
      <c r="F49" s="451"/>
      <c r="G49" s="451"/>
      <c r="H49" s="451"/>
      <c r="I49" s="66"/>
      <c r="J49" s="66"/>
      <c r="K49" s="66"/>
      <c r="L49" s="67"/>
    </row>
    <row r="50" spans="1:14" ht="18.75" customHeight="1" thickBot="1">
      <c r="A50" s="449"/>
      <c r="B50" s="79" t="s">
        <v>2</v>
      </c>
      <c r="C50" s="223">
        <f>SUM(C48:C49)</f>
        <v>0</v>
      </c>
      <c r="D50" s="325"/>
      <c r="E50" s="81"/>
      <c r="F50" s="452"/>
      <c r="G50" s="452"/>
      <c r="H50" s="452"/>
      <c r="I50" s="81"/>
      <c r="J50" s="81"/>
      <c r="K50" s="81"/>
      <c r="L50" s="82"/>
    </row>
    <row r="51" spans="1:14" ht="18.75" customHeight="1" thickTop="1">
      <c r="A51" s="470" t="s">
        <v>28</v>
      </c>
      <c r="B51" s="74" t="s">
        <v>39</v>
      </c>
      <c r="C51" s="75">
        <f>C19</f>
        <v>0</v>
      </c>
      <c r="D51" s="306" t="s">
        <v>15</v>
      </c>
      <c r="E51" s="77"/>
      <c r="F51" s="450"/>
      <c r="G51" s="450"/>
      <c r="H51" s="450"/>
      <c r="I51" s="77"/>
      <c r="J51" s="77"/>
      <c r="K51" s="77"/>
      <c r="L51" s="78"/>
    </row>
    <row r="52" spans="1:14" ht="18.75" customHeight="1">
      <c r="A52" s="471"/>
      <c r="B52" s="68" t="s">
        <v>40</v>
      </c>
      <c r="C52" s="65">
        <f>C20</f>
        <v>0</v>
      </c>
      <c r="D52" s="324"/>
      <c r="E52" s="66"/>
      <c r="F52" s="451"/>
      <c r="G52" s="451"/>
      <c r="H52" s="451"/>
      <c r="I52" s="66"/>
      <c r="J52" s="66"/>
      <c r="K52" s="66"/>
      <c r="L52" s="67"/>
    </row>
    <row r="53" spans="1:14" ht="18.75" customHeight="1" thickBot="1">
      <c r="A53" s="472"/>
      <c r="B53" s="79" t="s">
        <v>2</v>
      </c>
      <c r="C53" s="80">
        <f>SUM(C51:C52)</f>
        <v>0</v>
      </c>
      <c r="D53" s="325"/>
      <c r="E53" s="81"/>
      <c r="F53" s="452"/>
      <c r="G53" s="452"/>
      <c r="H53" s="452"/>
      <c r="I53" s="81"/>
      <c r="J53" s="81"/>
      <c r="K53" s="81"/>
      <c r="L53" s="82"/>
    </row>
    <row r="54" spans="1:14" ht="18.75" customHeight="1" thickTop="1">
      <c r="A54" s="473" t="s">
        <v>29</v>
      </c>
      <c r="B54" s="83" t="s">
        <v>39</v>
      </c>
      <c r="C54" s="84">
        <f>C48+C51</f>
        <v>0</v>
      </c>
      <c r="D54" s="309" t="s">
        <v>15</v>
      </c>
      <c r="E54" s="85"/>
      <c r="F54" s="475"/>
      <c r="G54" s="475"/>
      <c r="H54" s="475"/>
      <c r="I54" s="85"/>
      <c r="J54" s="85"/>
      <c r="K54" s="85"/>
      <c r="L54" s="86"/>
    </row>
    <row r="55" spans="1:14" ht="18.75" customHeight="1">
      <c r="A55" s="471"/>
      <c r="B55" s="68" t="s">
        <v>40</v>
      </c>
      <c r="C55" s="65">
        <f>C49+C52</f>
        <v>0</v>
      </c>
      <c r="D55" s="150"/>
      <c r="E55" s="66"/>
      <c r="F55" s="451"/>
      <c r="G55" s="451"/>
      <c r="H55" s="451"/>
      <c r="I55" s="66"/>
      <c r="J55" s="66"/>
      <c r="K55" s="66"/>
      <c r="L55" s="67"/>
    </row>
    <row r="56" spans="1:14" ht="18.75" customHeight="1" thickBot="1">
      <c r="A56" s="474"/>
      <c r="B56" s="87" t="s">
        <v>41</v>
      </c>
      <c r="C56" s="327">
        <f>SUM(C54:C55)</f>
        <v>0</v>
      </c>
      <c r="D56" s="311"/>
      <c r="E56" s="72"/>
      <c r="F56" s="476"/>
      <c r="G56" s="476"/>
      <c r="H56" s="476"/>
      <c r="I56" s="72"/>
      <c r="J56" s="72"/>
      <c r="K56" s="72"/>
      <c r="L56" s="73"/>
    </row>
    <row r="57" spans="1:14" ht="18.75" customHeight="1">
      <c r="A57" s="456" t="s">
        <v>42</v>
      </c>
      <c r="B57" s="457"/>
      <c r="C57" s="460" t="s">
        <v>68</v>
      </c>
      <c r="D57" s="460"/>
      <c r="E57" s="462">
        <f>K57+K58</f>
        <v>0</v>
      </c>
      <c r="F57" s="463"/>
      <c r="G57" s="466" t="s">
        <v>15</v>
      </c>
      <c r="H57" s="468" t="s">
        <v>106</v>
      </c>
      <c r="I57" s="468"/>
      <c r="J57" s="468"/>
      <c r="K57" s="433"/>
      <c r="L57" s="91" t="s">
        <v>15</v>
      </c>
    </row>
    <row r="58" spans="1:14" ht="18.75" customHeight="1" thickBot="1">
      <c r="A58" s="458"/>
      <c r="B58" s="459"/>
      <c r="C58" s="461"/>
      <c r="D58" s="461"/>
      <c r="E58" s="464"/>
      <c r="F58" s="465"/>
      <c r="G58" s="467"/>
      <c r="H58" s="469" t="s">
        <v>66</v>
      </c>
      <c r="I58" s="469"/>
      <c r="J58" s="469"/>
      <c r="K58" s="434"/>
      <c r="L58" s="92" t="s">
        <v>15</v>
      </c>
    </row>
    <row r="62" spans="1:14">
      <c r="N62" s="22" t="s">
        <v>40</v>
      </c>
    </row>
    <row r="63" spans="1:14">
      <c r="N63" s="22" t="s">
        <v>85</v>
      </c>
    </row>
  </sheetData>
  <mergeCells count="112">
    <mergeCell ref="N30:N41"/>
    <mergeCell ref="A6:B6"/>
    <mergeCell ref="A7:B7"/>
    <mergeCell ref="F6:H6"/>
    <mergeCell ref="F7:H7"/>
    <mergeCell ref="A15:B15"/>
    <mergeCell ref="F15:H15"/>
    <mergeCell ref="N1:N12"/>
    <mergeCell ref="G28:G29"/>
    <mergeCell ref="L2:L3"/>
    <mergeCell ref="F3:H3"/>
    <mergeCell ref="A4:B4"/>
    <mergeCell ref="F9:H9"/>
    <mergeCell ref="A5:B5"/>
    <mergeCell ref="F5:H5"/>
    <mergeCell ref="A2:B3"/>
    <mergeCell ref="C2:D3"/>
    <mergeCell ref="E2:E3"/>
    <mergeCell ref="F2:J2"/>
    <mergeCell ref="K2:K3"/>
    <mergeCell ref="A8:B8"/>
    <mergeCell ref="F8:H8"/>
    <mergeCell ref="F17:H17"/>
    <mergeCell ref="A18:B18"/>
    <mergeCell ref="A10:B10"/>
    <mergeCell ref="F10:H10"/>
    <mergeCell ref="A11:B11"/>
    <mergeCell ref="F11:H11"/>
    <mergeCell ref="F13:H13"/>
    <mergeCell ref="A14:B14"/>
    <mergeCell ref="F14:H14"/>
    <mergeCell ref="F12:H12"/>
    <mergeCell ref="A13:B13"/>
    <mergeCell ref="F4:H4"/>
    <mergeCell ref="F19:H19"/>
    <mergeCell ref="F20:H20"/>
    <mergeCell ref="F21:H21"/>
    <mergeCell ref="A12:B12"/>
    <mergeCell ref="A28:B29"/>
    <mergeCell ref="C28:D29"/>
    <mergeCell ref="E28:F29"/>
    <mergeCell ref="H28:J28"/>
    <mergeCell ref="H29:J29"/>
    <mergeCell ref="A22:A24"/>
    <mergeCell ref="F22:H22"/>
    <mergeCell ref="F23:H23"/>
    <mergeCell ref="F24:H24"/>
    <mergeCell ref="A25:A27"/>
    <mergeCell ref="F25:H25"/>
    <mergeCell ref="F26:H26"/>
    <mergeCell ref="F27:H27"/>
    <mergeCell ref="A9:B9"/>
    <mergeCell ref="F18:H18"/>
    <mergeCell ref="A19:A21"/>
    <mergeCell ref="A16:B16"/>
    <mergeCell ref="F16:H16"/>
    <mergeCell ref="A17:B17"/>
    <mergeCell ref="A35:B35"/>
    <mergeCell ref="F35:H35"/>
    <mergeCell ref="A36:B36"/>
    <mergeCell ref="F36:H36"/>
    <mergeCell ref="A37:B37"/>
    <mergeCell ref="F37:H37"/>
    <mergeCell ref="L31:L32"/>
    <mergeCell ref="F32:H32"/>
    <mergeCell ref="A33:B33"/>
    <mergeCell ref="F33:H33"/>
    <mergeCell ref="A34:B34"/>
    <mergeCell ref="F34:H34"/>
    <mergeCell ref="A31:B32"/>
    <mergeCell ref="C31:D32"/>
    <mergeCell ref="E31:E32"/>
    <mergeCell ref="F31:J31"/>
    <mergeCell ref="K31:K32"/>
    <mergeCell ref="A41:B41"/>
    <mergeCell ref="F41:H41"/>
    <mergeCell ref="A42:B42"/>
    <mergeCell ref="F42:H42"/>
    <mergeCell ref="A43:B43"/>
    <mergeCell ref="F43:H43"/>
    <mergeCell ref="A38:B38"/>
    <mergeCell ref="F38:H38"/>
    <mergeCell ref="A39:B39"/>
    <mergeCell ref="F39:H39"/>
    <mergeCell ref="A40:B40"/>
    <mergeCell ref="F40:H40"/>
    <mergeCell ref="A57:B58"/>
    <mergeCell ref="C57:D58"/>
    <mergeCell ref="E57:F58"/>
    <mergeCell ref="G57:G58"/>
    <mergeCell ref="H57:J57"/>
    <mergeCell ref="H58:J58"/>
    <mergeCell ref="A51:A53"/>
    <mergeCell ref="F51:H51"/>
    <mergeCell ref="F52:H52"/>
    <mergeCell ref="F53:H53"/>
    <mergeCell ref="A54:A56"/>
    <mergeCell ref="F54:H54"/>
    <mergeCell ref="F55:H55"/>
    <mergeCell ref="F56:H56"/>
    <mergeCell ref="A47:B47"/>
    <mergeCell ref="F47:H47"/>
    <mergeCell ref="A48:A50"/>
    <mergeCell ref="F48:H48"/>
    <mergeCell ref="F49:H49"/>
    <mergeCell ref="F50:H50"/>
    <mergeCell ref="A44:B44"/>
    <mergeCell ref="F44:H44"/>
    <mergeCell ref="A45:B45"/>
    <mergeCell ref="F45:H45"/>
    <mergeCell ref="A46:B46"/>
    <mergeCell ref="F46:H46"/>
  </mergeCells>
  <phoneticPr fontId="2"/>
  <dataValidations count="1">
    <dataValidation type="list" allowBlank="1" showInputMessage="1" showErrorMessage="1" sqref="E4:E18 E33:E47" xr:uid="{00000000-0002-0000-0200-000000000000}">
      <formula1>$N$62:$N$63</formula1>
    </dataValidation>
  </dataValidations>
  <printOptions horizontalCentered="1"/>
  <pageMargins left="0.59055118110236227" right="0.59055118110236227" top="0.47244094488188981" bottom="0.11811023622047245" header="0.31496062992125984" footer="0.31496062992125984"/>
  <pageSetup paperSize="9" scale="99" orientation="landscape" r:id="rId1"/>
  <rowBreaks count="1" manualBreakCount="1">
    <brk id="29" max="11" man="1"/>
  </rowBreaks>
  <ignoredErrors>
    <ignoredError sqref="A30"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O103"/>
  <sheetViews>
    <sheetView view="pageBreakPreview" zoomScaleNormal="100" zoomScaleSheetLayoutView="100" workbookViewId="0">
      <selection activeCell="M1" sqref="M1:M13"/>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44140625" style="6" customWidth="1"/>
    <col min="13" max="13" width="9" style="6"/>
    <col min="14" max="14" width="11" style="6" bestFit="1" customWidth="1"/>
    <col min="15" max="16384" width="9" style="6"/>
  </cols>
  <sheetData>
    <row r="1" spans="1:13" ht="18.75" customHeight="1" thickBot="1">
      <c r="A1" s="23" t="s">
        <v>11</v>
      </c>
      <c r="B1" s="19" t="s">
        <v>150</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78</v>
      </c>
      <c r="K2" s="481" t="s">
        <v>9</v>
      </c>
      <c r="M2" s="520"/>
    </row>
    <row r="3" spans="1:13" ht="15" customHeight="1">
      <c r="A3" s="486"/>
      <c r="B3" s="487"/>
      <c r="C3" s="487"/>
      <c r="D3" s="487"/>
      <c r="E3" s="487"/>
      <c r="F3" s="513"/>
      <c r="G3" s="1" t="s">
        <v>56</v>
      </c>
      <c r="H3" s="1" t="s">
        <v>1</v>
      </c>
      <c r="I3" s="21" t="s">
        <v>57</v>
      </c>
      <c r="J3" s="515"/>
      <c r="K3" s="482"/>
      <c r="M3" s="520"/>
    </row>
    <row r="4" spans="1:13" ht="22.5" customHeight="1">
      <c r="A4" s="516"/>
      <c r="B4" s="517"/>
      <c r="C4" s="45"/>
      <c r="D4" s="304" t="s">
        <v>15</v>
      </c>
      <c r="E4" s="426"/>
      <c r="F4" s="48"/>
      <c r="G4" s="48"/>
      <c r="H4" s="48"/>
      <c r="I4" s="48"/>
      <c r="J4" s="49"/>
      <c r="K4" s="50"/>
      <c r="M4" s="520"/>
    </row>
    <row r="5" spans="1:13" ht="22.5" customHeight="1">
      <c r="A5" s="516"/>
      <c r="B5" s="517"/>
      <c r="C5" s="45"/>
      <c r="D5" s="150"/>
      <c r="E5" s="426"/>
      <c r="F5" s="48"/>
      <c r="G5" s="48"/>
      <c r="H5" s="51"/>
      <c r="I5" s="51"/>
      <c r="J5" s="52"/>
      <c r="K5" s="53"/>
      <c r="M5" s="520"/>
    </row>
    <row r="6" spans="1:13" ht="22.5" customHeight="1">
      <c r="A6" s="516"/>
      <c r="B6" s="517"/>
      <c r="C6" s="46"/>
      <c r="D6" s="150"/>
      <c r="E6" s="426"/>
      <c r="F6" s="48"/>
      <c r="G6" s="48"/>
      <c r="H6" s="51"/>
      <c r="I6" s="51"/>
      <c r="J6" s="49"/>
      <c r="K6" s="50"/>
      <c r="M6" s="520"/>
    </row>
    <row r="7" spans="1:13" ht="22.5" customHeight="1">
      <c r="A7" s="516"/>
      <c r="B7" s="517"/>
      <c r="C7" s="45"/>
      <c r="D7" s="150"/>
      <c r="E7" s="426"/>
      <c r="F7" s="48"/>
      <c r="G7" s="48"/>
      <c r="H7" s="51"/>
      <c r="I7" s="51"/>
      <c r="J7" s="49"/>
      <c r="K7" s="50"/>
      <c r="M7" s="520"/>
    </row>
    <row r="8" spans="1:13" ht="22.5" customHeight="1">
      <c r="A8" s="516"/>
      <c r="B8" s="517"/>
      <c r="C8" s="45"/>
      <c r="D8" s="150"/>
      <c r="E8" s="426"/>
      <c r="F8" s="48"/>
      <c r="G8" s="48"/>
      <c r="H8" s="51"/>
      <c r="I8" s="51"/>
      <c r="J8" s="49"/>
      <c r="K8" s="50"/>
      <c r="M8" s="520"/>
    </row>
    <row r="9" spans="1:13" ht="22.5" customHeight="1">
      <c r="A9" s="516"/>
      <c r="B9" s="517"/>
      <c r="C9" s="45"/>
      <c r="D9" s="298"/>
      <c r="E9" s="426"/>
      <c r="F9" s="48"/>
      <c r="G9" s="48"/>
      <c r="H9" s="51"/>
      <c r="I9" s="51"/>
      <c r="J9" s="49"/>
      <c r="K9" s="50"/>
      <c r="M9" s="520"/>
    </row>
    <row r="10" spans="1:13" ht="22.5" customHeight="1">
      <c r="A10" s="516"/>
      <c r="B10" s="517"/>
      <c r="C10" s="45"/>
      <c r="D10" s="150"/>
      <c r="E10" s="426"/>
      <c r="F10" s="48"/>
      <c r="G10" s="48"/>
      <c r="H10" s="51"/>
      <c r="I10" s="51"/>
      <c r="J10" s="49"/>
      <c r="K10" s="50"/>
      <c r="M10" s="520"/>
    </row>
    <row r="11" spans="1:13" ht="22.5" customHeight="1">
      <c r="A11" s="516"/>
      <c r="B11" s="517"/>
      <c r="C11" s="45"/>
      <c r="D11" s="150"/>
      <c r="E11" s="426"/>
      <c r="F11" s="48"/>
      <c r="G11" s="48"/>
      <c r="H11" s="51"/>
      <c r="I11" s="51"/>
      <c r="J11" s="49"/>
      <c r="K11" s="50"/>
      <c r="M11" s="520"/>
    </row>
    <row r="12" spans="1:13" ht="22.5" customHeight="1">
      <c r="A12" s="516"/>
      <c r="B12" s="517"/>
      <c r="C12" s="45"/>
      <c r="D12" s="150"/>
      <c r="E12" s="426"/>
      <c r="F12" s="48"/>
      <c r="G12" s="48"/>
      <c r="H12" s="51"/>
      <c r="I12" s="51"/>
      <c r="J12" s="49"/>
      <c r="K12" s="50"/>
      <c r="M12" s="520"/>
    </row>
    <row r="13" spans="1:13" ht="22.5" customHeight="1">
      <c r="A13" s="516"/>
      <c r="B13" s="517"/>
      <c r="C13" s="45"/>
      <c r="D13" s="150"/>
      <c r="E13" s="426"/>
      <c r="F13" s="48"/>
      <c r="G13" s="48"/>
      <c r="H13" s="51"/>
      <c r="I13" s="51"/>
      <c r="J13" s="49"/>
      <c r="K13" s="50"/>
      <c r="M13" s="520"/>
    </row>
    <row r="14" spans="1:13" ht="22.5" customHeight="1">
      <c r="A14" s="516"/>
      <c r="B14" s="517"/>
      <c r="C14" s="45"/>
      <c r="D14" s="150"/>
      <c r="E14" s="426"/>
      <c r="F14" s="48"/>
      <c r="G14" s="48"/>
      <c r="H14" s="51"/>
      <c r="I14" s="51"/>
      <c r="J14" s="54"/>
      <c r="K14" s="50"/>
    </row>
    <row r="15" spans="1:13" ht="22.5" customHeight="1">
      <c r="A15" s="516"/>
      <c r="B15" s="517"/>
      <c r="C15" s="45"/>
      <c r="D15" s="150"/>
      <c r="E15" s="426"/>
      <c r="F15" s="48"/>
      <c r="G15" s="48"/>
      <c r="H15" s="51"/>
      <c r="I15" s="51"/>
      <c r="J15" s="49"/>
      <c r="K15" s="50"/>
    </row>
    <row r="16" spans="1:13" ht="22.5" customHeight="1">
      <c r="A16" s="516"/>
      <c r="B16" s="517"/>
      <c r="C16" s="45"/>
      <c r="D16" s="150"/>
      <c r="E16" s="426"/>
      <c r="F16" s="48"/>
      <c r="G16" s="48"/>
      <c r="H16" s="51"/>
      <c r="I16" s="51"/>
      <c r="J16" s="49"/>
      <c r="K16" s="50"/>
    </row>
    <row r="17" spans="1:13" ht="22.5" customHeight="1">
      <c r="A17" s="516"/>
      <c r="B17" s="517"/>
      <c r="C17" s="47"/>
      <c r="D17" s="305"/>
      <c r="E17" s="426"/>
      <c r="F17" s="48"/>
      <c r="G17" s="55"/>
      <c r="H17" s="56"/>
      <c r="I17" s="56"/>
      <c r="J17" s="57"/>
      <c r="K17" s="58"/>
    </row>
    <row r="18" spans="1:13" ht="22.5" customHeight="1">
      <c r="A18" s="516"/>
      <c r="B18" s="517"/>
      <c r="C18" s="47"/>
      <c r="D18" s="305"/>
      <c r="E18" s="426"/>
      <c r="F18" s="48"/>
      <c r="G18" s="59"/>
      <c r="H18" s="56"/>
      <c r="I18" s="56"/>
      <c r="J18" s="57"/>
      <c r="K18" s="58"/>
    </row>
    <row r="19" spans="1:13" ht="22.5" customHeight="1">
      <c r="A19" s="516"/>
      <c r="B19" s="517"/>
      <c r="C19" s="46"/>
      <c r="D19" s="150"/>
      <c r="E19" s="426"/>
      <c r="F19" s="48"/>
      <c r="G19" s="48"/>
      <c r="H19" s="51"/>
      <c r="I19" s="51"/>
      <c r="J19" s="49"/>
      <c r="K19" s="50"/>
    </row>
    <row r="20" spans="1:13" ht="22.5" customHeight="1">
      <c r="A20" s="516"/>
      <c r="B20" s="517"/>
      <c r="C20" s="46"/>
      <c r="D20" s="150"/>
      <c r="E20" s="426"/>
      <c r="F20" s="48"/>
      <c r="G20" s="48"/>
      <c r="H20" s="51"/>
      <c r="I20" s="51"/>
      <c r="J20" s="49"/>
      <c r="K20" s="50"/>
    </row>
    <row r="21" spans="1:13" ht="22.5" customHeight="1">
      <c r="A21" s="516"/>
      <c r="B21" s="517"/>
      <c r="C21" s="45"/>
      <c r="D21" s="150"/>
      <c r="E21" s="426"/>
      <c r="F21" s="48"/>
      <c r="G21" s="48"/>
      <c r="H21" s="51"/>
      <c r="I21" s="51"/>
      <c r="J21" s="49"/>
      <c r="K21" s="60"/>
    </row>
    <row r="22" spans="1:13" ht="22.5" customHeight="1">
      <c r="A22" s="516"/>
      <c r="B22" s="517"/>
      <c r="C22" s="46"/>
      <c r="D22" s="150"/>
      <c r="E22" s="426"/>
      <c r="F22" s="48"/>
      <c r="G22" s="48"/>
      <c r="H22" s="51"/>
      <c r="I22" s="51"/>
      <c r="J22" s="49"/>
      <c r="K22" s="60"/>
    </row>
    <row r="23" spans="1:13" ht="22.5" customHeight="1">
      <c r="A23" s="516"/>
      <c r="B23" s="517"/>
      <c r="C23" s="45"/>
      <c r="D23" s="150"/>
      <c r="E23" s="426"/>
      <c r="F23" s="48"/>
      <c r="G23" s="48"/>
      <c r="H23" s="51"/>
      <c r="I23" s="51"/>
      <c r="J23" s="49"/>
      <c r="K23" s="60"/>
    </row>
    <row r="24" spans="1:13" ht="22.5" customHeight="1">
      <c r="A24" s="516"/>
      <c r="B24" s="517"/>
      <c r="C24" s="46"/>
      <c r="D24" s="150"/>
      <c r="E24" s="426"/>
      <c r="F24" s="48"/>
      <c r="G24" s="48"/>
      <c r="H24" s="51"/>
      <c r="I24" s="51"/>
      <c r="J24" s="49"/>
      <c r="K24" s="50"/>
    </row>
    <row r="25" spans="1:13" ht="22.5" customHeight="1">
      <c r="A25" s="516"/>
      <c r="B25" s="517"/>
      <c r="C25" s="45"/>
      <c r="D25" s="150"/>
      <c r="E25" s="426"/>
      <c r="F25" s="48"/>
      <c r="G25" s="61"/>
      <c r="H25" s="51"/>
      <c r="I25" s="51"/>
      <c r="J25" s="49"/>
      <c r="K25" s="50"/>
    </row>
    <row r="26" spans="1:13" ht="22.5" customHeight="1" thickBot="1">
      <c r="A26" s="518"/>
      <c r="B26" s="519"/>
      <c r="C26" s="110"/>
      <c r="D26" s="155"/>
      <c r="E26" s="428"/>
      <c r="F26" s="382"/>
      <c r="G26" s="382"/>
      <c r="H26" s="383"/>
      <c r="I26" s="383"/>
      <c r="J26" s="384"/>
      <c r="K26" s="300"/>
    </row>
    <row r="27" spans="1:13" ht="22.5" customHeight="1" thickTop="1">
      <c r="A27" s="470" t="s">
        <v>171</v>
      </c>
      <c r="B27" s="157" t="s">
        <v>4</v>
      </c>
      <c r="C27" s="295">
        <f>SUMIF(E4:E26,"立候補準備",C4:C26)</f>
        <v>0</v>
      </c>
      <c r="D27" s="347" t="s">
        <v>15</v>
      </c>
      <c r="E27" s="365"/>
      <c r="F27" s="366"/>
      <c r="G27" s="366"/>
      <c r="H27" s="367"/>
      <c r="I27" s="367"/>
      <c r="J27" s="368"/>
      <c r="K27" s="369"/>
      <c r="L27" s="412"/>
    </row>
    <row r="28" spans="1:13" ht="22.5" customHeight="1">
      <c r="A28" s="471"/>
      <c r="B28" s="152" t="s">
        <v>5</v>
      </c>
      <c r="C28" s="296">
        <f>SUMIF(E4:E26,"選 挙 運 動",C4:C26)</f>
        <v>0</v>
      </c>
      <c r="D28" s="348"/>
      <c r="E28" s="349"/>
      <c r="F28" s="332"/>
      <c r="G28" s="336"/>
      <c r="H28" s="333"/>
      <c r="I28" s="333"/>
      <c r="J28" s="334"/>
      <c r="K28" s="335"/>
      <c r="L28" s="412"/>
    </row>
    <row r="29" spans="1:13" ht="22.5" customHeight="1" thickBot="1">
      <c r="A29" s="509"/>
      <c r="B29" s="299" t="s">
        <v>2</v>
      </c>
      <c r="C29" s="418">
        <f>SUM(C27:C28)</f>
        <v>0</v>
      </c>
      <c r="D29" s="392"/>
      <c r="E29" s="350"/>
      <c r="F29" s="351"/>
      <c r="G29" s="351"/>
      <c r="H29" s="352"/>
      <c r="I29" s="352"/>
      <c r="J29" s="353"/>
      <c r="K29" s="354"/>
      <c r="L29" s="412"/>
    </row>
    <row r="30" spans="1:13" ht="18.75" customHeight="1" thickBot="1">
      <c r="A30" s="23" t="s">
        <v>11</v>
      </c>
      <c r="B30" s="19" t="s">
        <v>150</v>
      </c>
      <c r="C30" s="20"/>
      <c r="D30" s="2"/>
      <c r="E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82</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16"/>
      <c r="B33" s="517"/>
      <c r="C33" s="45"/>
      <c r="D33" s="304" t="s">
        <v>15</v>
      </c>
      <c r="E33" s="426"/>
      <c r="F33" s="48"/>
      <c r="G33" s="48"/>
      <c r="H33" s="48"/>
      <c r="I33" s="48"/>
      <c r="J33" s="49"/>
      <c r="K33" s="50"/>
      <c r="M33" s="520"/>
    </row>
    <row r="34" spans="1:13" ht="22.5" customHeight="1">
      <c r="A34" s="516"/>
      <c r="B34" s="517"/>
      <c r="C34" s="45"/>
      <c r="D34" s="150"/>
      <c r="E34" s="426"/>
      <c r="F34" s="48"/>
      <c r="G34" s="48"/>
      <c r="H34" s="48"/>
      <c r="I34" s="48"/>
      <c r="J34" s="52"/>
      <c r="K34" s="96"/>
      <c r="M34" s="520"/>
    </row>
    <row r="35" spans="1:13" ht="22.5" customHeight="1">
      <c r="A35" s="516"/>
      <c r="B35" s="517"/>
      <c r="C35" s="46"/>
      <c r="D35" s="150"/>
      <c r="E35" s="426"/>
      <c r="F35" s="48"/>
      <c r="G35" s="48"/>
      <c r="H35" s="48"/>
      <c r="I35" s="48"/>
      <c r="J35" s="49"/>
      <c r="K35" s="50"/>
      <c r="M35" s="520"/>
    </row>
    <row r="36" spans="1:13" ht="22.5" customHeight="1">
      <c r="A36" s="516"/>
      <c r="B36" s="517"/>
      <c r="C36" s="45"/>
      <c r="D36" s="150"/>
      <c r="E36" s="426"/>
      <c r="F36" s="48"/>
      <c r="G36" s="48"/>
      <c r="H36" s="48"/>
      <c r="I36" s="48"/>
      <c r="J36" s="49"/>
      <c r="K36" s="50"/>
      <c r="M36" s="520"/>
    </row>
    <row r="37" spans="1:13" ht="22.5" customHeight="1">
      <c r="A37" s="516"/>
      <c r="B37" s="517"/>
      <c r="C37" s="45"/>
      <c r="D37" s="150"/>
      <c r="E37" s="426"/>
      <c r="F37" s="48"/>
      <c r="G37" s="48"/>
      <c r="H37" s="48"/>
      <c r="I37" s="48"/>
      <c r="J37" s="49"/>
      <c r="K37" s="50"/>
      <c r="M37" s="520"/>
    </row>
    <row r="38" spans="1:13" ht="22.5" customHeight="1">
      <c r="A38" s="516"/>
      <c r="B38" s="517"/>
      <c r="C38" s="45"/>
      <c r="D38" s="298"/>
      <c r="E38" s="426"/>
      <c r="F38" s="48"/>
      <c r="G38" s="48"/>
      <c r="H38" s="48"/>
      <c r="I38" s="48"/>
      <c r="J38" s="49"/>
      <c r="K38" s="50"/>
      <c r="M38" s="520"/>
    </row>
    <row r="39" spans="1:13" ht="22.5" customHeight="1">
      <c r="A39" s="516"/>
      <c r="B39" s="517"/>
      <c r="C39" s="45"/>
      <c r="D39" s="150"/>
      <c r="E39" s="426"/>
      <c r="F39" s="48"/>
      <c r="G39" s="48"/>
      <c r="H39" s="48"/>
      <c r="I39" s="48"/>
      <c r="J39" s="49"/>
      <c r="K39" s="50"/>
      <c r="M39" s="520"/>
    </row>
    <row r="40" spans="1:13" ht="22.5" customHeight="1">
      <c r="A40" s="516"/>
      <c r="B40" s="517"/>
      <c r="C40" s="45"/>
      <c r="D40" s="150"/>
      <c r="E40" s="426"/>
      <c r="F40" s="48"/>
      <c r="G40" s="48"/>
      <c r="H40" s="48"/>
      <c r="I40" s="48"/>
      <c r="J40" s="49"/>
      <c r="K40" s="50"/>
      <c r="M40" s="520"/>
    </row>
    <row r="41" spans="1:13" ht="22.5" customHeight="1">
      <c r="A41" s="516"/>
      <c r="B41" s="517"/>
      <c r="C41" s="45"/>
      <c r="D41" s="150"/>
      <c r="E41" s="426"/>
      <c r="F41" s="48"/>
      <c r="G41" s="48"/>
      <c r="H41" s="48"/>
      <c r="I41" s="48"/>
      <c r="J41" s="49"/>
      <c r="K41" s="50"/>
      <c r="M41" s="520"/>
    </row>
    <row r="42" spans="1:13" ht="22.5" customHeight="1">
      <c r="A42" s="516"/>
      <c r="B42" s="517"/>
      <c r="C42" s="45"/>
      <c r="D42" s="150"/>
      <c r="E42" s="426"/>
      <c r="F42" s="48"/>
      <c r="G42" s="48"/>
      <c r="H42" s="48"/>
      <c r="I42" s="48"/>
      <c r="J42" s="49"/>
      <c r="K42" s="50"/>
      <c r="M42" s="520"/>
    </row>
    <row r="43" spans="1:13" ht="22.5" customHeight="1">
      <c r="A43" s="516"/>
      <c r="B43" s="517"/>
      <c r="C43" s="45"/>
      <c r="D43" s="150"/>
      <c r="E43" s="426"/>
      <c r="F43" s="48"/>
      <c r="G43" s="48"/>
      <c r="H43" s="48"/>
      <c r="I43" s="48"/>
      <c r="J43" s="52"/>
      <c r="K43" s="50"/>
    </row>
    <row r="44" spans="1:13" ht="22.5" customHeight="1">
      <c r="A44" s="516"/>
      <c r="B44" s="517"/>
      <c r="C44" s="45"/>
      <c r="D44" s="150"/>
      <c r="E44" s="426"/>
      <c r="F44" s="48"/>
      <c r="G44" s="48"/>
      <c r="H44" s="48"/>
      <c r="I44" s="48"/>
      <c r="J44" s="49"/>
      <c r="K44" s="50"/>
    </row>
    <row r="45" spans="1:13" ht="22.5" customHeight="1">
      <c r="A45" s="516"/>
      <c r="B45" s="517"/>
      <c r="C45" s="45"/>
      <c r="D45" s="150"/>
      <c r="E45" s="426"/>
      <c r="F45" s="48"/>
      <c r="G45" s="48"/>
      <c r="H45" s="48"/>
      <c r="I45" s="48"/>
      <c r="J45" s="49"/>
      <c r="K45" s="50"/>
    </row>
    <row r="46" spans="1:13" ht="22.5" customHeight="1">
      <c r="A46" s="516"/>
      <c r="B46" s="517"/>
      <c r="C46" s="47"/>
      <c r="D46" s="305"/>
      <c r="E46" s="426"/>
      <c r="F46" s="48"/>
      <c r="G46" s="55"/>
      <c r="H46" s="55"/>
      <c r="I46" s="55"/>
      <c r="J46" s="57"/>
      <c r="K46" s="58"/>
    </row>
    <row r="47" spans="1:13" ht="22.5" customHeight="1">
      <c r="A47" s="516"/>
      <c r="B47" s="517"/>
      <c r="C47" s="47"/>
      <c r="D47" s="305"/>
      <c r="E47" s="426"/>
      <c r="F47" s="48"/>
      <c r="G47" s="55"/>
      <c r="H47" s="55"/>
      <c r="I47" s="55"/>
      <c r="J47" s="57"/>
      <c r="K47" s="58"/>
    </row>
    <row r="48" spans="1:13" ht="22.5" customHeight="1">
      <c r="A48" s="516"/>
      <c r="B48" s="517"/>
      <c r="C48" s="46"/>
      <c r="D48" s="150"/>
      <c r="E48" s="426"/>
      <c r="F48" s="48"/>
      <c r="G48" s="48"/>
      <c r="H48" s="48"/>
      <c r="I48" s="48"/>
      <c r="J48" s="49"/>
      <c r="K48" s="50"/>
    </row>
    <row r="49" spans="1:13" ht="22.5" customHeight="1">
      <c r="A49" s="516"/>
      <c r="B49" s="517"/>
      <c r="C49" s="46"/>
      <c r="D49" s="150"/>
      <c r="E49" s="426"/>
      <c r="F49" s="48"/>
      <c r="G49" s="48"/>
      <c r="H49" s="48"/>
      <c r="I49" s="48"/>
      <c r="J49" s="49"/>
      <c r="K49" s="50"/>
    </row>
    <row r="50" spans="1:13" ht="22.5" customHeight="1">
      <c r="A50" s="516"/>
      <c r="B50" s="517"/>
      <c r="C50" s="45"/>
      <c r="D50" s="150"/>
      <c r="E50" s="426"/>
      <c r="F50" s="48"/>
      <c r="G50" s="48"/>
      <c r="H50" s="48"/>
      <c r="I50" s="48"/>
      <c r="J50" s="49"/>
      <c r="K50" s="50"/>
    </row>
    <row r="51" spans="1:13" ht="22.5" customHeight="1">
      <c r="A51" s="516"/>
      <c r="B51" s="517"/>
      <c r="C51" s="46"/>
      <c r="D51" s="150"/>
      <c r="E51" s="426"/>
      <c r="F51" s="48"/>
      <c r="G51" s="48"/>
      <c r="H51" s="48"/>
      <c r="I51" s="48"/>
      <c r="J51" s="49"/>
      <c r="K51" s="50"/>
    </row>
    <row r="52" spans="1:13" ht="22.5" customHeight="1">
      <c r="A52" s="516"/>
      <c r="B52" s="517"/>
      <c r="C52" s="45"/>
      <c r="D52" s="150"/>
      <c r="E52" s="426"/>
      <c r="F52" s="48"/>
      <c r="G52" s="48"/>
      <c r="H52" s="48"/>
      <c r="I52" s="48"/>
      <c r="J52" s="49"/>
      <c r="K52" s="50"/>
    </row>
    <row r="53" spans="1:13" ht="22.5" customHeight="1">
      <c r="A53" s="516"/>
      <c r="B53" s="517"/>
      <c r="C53" s="46"/>
      <c r="D53" s="150"/>
      <c r="E53" s="426"/>
      <c r="F53" s="48"/>
      <c r="G53" s="48"/>
      <c r="H53" s="48"/>
      <c r="I53" s="48"/>
      <c r="J53" s="49"/>
      <c r="K53" s="50"/>
      <c r="M53" s="24"/>
    </row>
    <row r="54" spans="1:13" ht="22.5" customHeight="1">
      <c r="A54" s="516"/>
      <c r="B54" s="517"/>
      <c r="C54" s="45"/>
      <c r="D54" s="150"/>
      <c r="E54" s="426"/>
      <c r="F54" s="48"/>
      <c r="G54" s="48"/>
      <c r="H54" s="48"/>
      <c r="I54" s="48"/>
      <c r="J54" s="49"/>
      <c r="K54" s="50"/>
      <c r="M54" s="24"/>
    </row>
    <row r="55" spans="1:13" ht="22.5" customHeight="1" thickBot="1">
      <c r="A55" s="518"/>
      <c r="B55" s="519"/>
      <c r="C55" s="110"/>
      <c r="D55" s="155"/>
      <c r="E55" s="428"/>
      <c r="F55" s="382"/>
      <c r="G55" s="382"/>
      <c r="H55" s="382"/>
      <c r="I55" s="382"/>
      <c r="J55" s="384"/>
      <c r="K55" s="300"/>
      <c r="M55" s="24"/>
    </row>
    <row r="56" spans="1:13" ht="22.5" customHeight="1" thickTop="1">
      <c r="A56" s="470" t="s">
        <v>170</v>
      </c>
      <c r="B56" s="157" t="s">
        <v>4</v>
      </c>
      <c r="C56" s="295">
        <f>SUMIF(E33:E55,"立候補準備",C33:C55)</f>
        <v>0</v>
      </c>
      <c r="D56" s="347" t="s">
        <v>15</v>
      </c>
      <c r="E56" s="393"/>
      <c r="F56" s="394"/>
      <c r="G56" s="394"/>
      <c r="H56" s="395"/>
      <c r="I56" s="395"/>
      <c r="J56" s="396"/>
      <c r="K56" s="397"/>
      <c r="L56" s="412"/>
    </row>
    <row r="57" spans="1:13" ht="22.5" customHeight="1">
      <c r="A57" s="471"/>
      <c r="B57" s="152" t="s">
        <v>5</v>
      </c>
      <c r="C57" s="296">
        <f>SUMIF(E33:E55,"選 挙 運 動",C33:C55)</f>
        <v>0</v>
      </c>
      <c r="D57" s="348"/>
      <c r="E57" s="349"/>
      <c r="F57" s="332"/>
      <c r="G57" s="336"/>
      <c r="H57" s="333"/>
      <c r="I57" s="333"/>
      <c r="J57" s="334"/>
      <c r="K57" s="335"/>
      <c r="L57" s="412"/>
    </row>
    <row r="58" spans="1:13" ht="22.5" customHeight="1" thickBot="1">
      <c r="A58" s="509"/>
      <c r="B58" s="299" t="s">
        <v>2</v>
      </c>
      <c r="C58" s="328">
        <f>SUM(C56:C57)</f>
        <v>0</v>
      </c>
      <c r="D58" s="392"/>
      <c r="E58" s="350"/>
      <c r="F58" s="351"/>
      <c r="G58" s="351"/>
      <c r="H58" s="352"/>
      <c r="I58" s="352"/>
      <c r="J58" s="353"/>
      <c r="K58" s="354"/>
      <c r="L58" s="412"/>
    </row>
    <row r="59" spans="1:13" ht="18.75" customHeight="1" thickBot="1">
      <c r="A59" s="23" t="s">
        <v>11</v>
      </c>
      <c r="B59" s="19" t="s">
        <v>150</v>
      </c>
      <c r="C59" s="20"/>
      <c r="D59" s="2"/>
      <c r="E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82</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07"/>
      <c r="B62" s="508"/>
      <c r="C62" s="224"/>
      <c r="D62" s="304" t="s">
        <v>15</v>
      </c>
      <c r="E62" s="426"/>
      <c r="F62" s="229"/>
      <c r="G62" s="229"/>
      <c r="H62" s="229"/>
      <c r="I62" s="229"/>
      <c r="J62" s="230"/>
      <c r="K62" s="231"/>
      <c r="M62" s="504"/>
    </row>
    <row r="63" spans="1:13" ht="22.5" customHeight="1">
      <c r="A63" s="507"/>
      <c r="B63" s="508"/>
      <c r="C63" s="224"/>
      <c r="D63" s="150"/>
      <c r="E63" s="426"/>
      <c r="F63" s="229"/>
      <c r="G63" s="229"/>
      <c r="H63" s="229"/>
      <c r="I63" s="229"/>
      <c r="J63" s="242"/>
      <c r="K63" s="243"/>
      <c r="M63" s="504"/>
    </row>
    <row r="64" spans="1:13" ht="22.5" customHeight="1">
      <c r="A64" s="507"/>
      <c r="B64" s="508"/>
      <c r="C64" s="225"/>
      <c r="D64" s="150"/>
      <c r="E64" s="426"/>
      <c r="F64" s="229"/>
      <c r="G64" s="229"/>
      <c r="H64" s="229"/>
      <c r="I64" s="229"/>
      <c r="J64" s="230"/>
      <c r="K64" s="231"/>
      <c r="M64" s="504"/>
    </row>
    <row r="65" spans="1:13" ht="22.5" customHeight="1">
      <c r="A65" s="507"/>
      <c r="B65" s="508"/>
      <c r="C65" s="224"/>
      <c r="D65" s="150"/>
      <c r="E65" s="426"/>
      <c r="F65" s="229"/>
      <c r="G65" s="229"/>
      <c r="H65" s="229"/>
      <c r="I65" s="229"/>
      <c r="J65" s="230"/>
      <c r="K65" s="231"/>
      <c r="M65" s="504"/>
    </row>
    <row r="66" spans="1:13" ht="22.5" customHeight="1">
      <c r="A66" s="507"/>
      <c r="B66" s="508"/>
      <c r="C66" s="224"/>
      <c r="D66" s="150"/>
      <c r="E66" s="426"/>
      <c r="F66" s="229"/>
      <c r="G66" s="229"/>
      <c r="H66" s="229"/>
      <c r="I66" s="229"/>
      <c r="J66" s="230"/>
      <c r="K66" s="231"/>
      <c r="M66" s="504"/>
    </row>
    <row r="67" spans="1:13" ht="22.5" customHeight="1">
      <c r="A67" s="507"/>
      <c r="B67" s="508"/>
      <c r="C67" s="224"/>
      <c r="D67" s="298"/>
      <c r="E67" s="426"/>
      <c r="F67" s="229"/>
      <c r="G67" s="229"/>
      <c r="H67" s="229"/>
      <c r="I67" s="229"/>
      <c r="J67" s="230"/>
      <c r="K67" s="231"/>
      <c r="M67" s="504"/>
    </row>
    <row r="68" spans="1:13" ht="22.5" customHeight="1">
      <c r="A68" s="507"/>
      <c r="B68" s="508"/>
      <c r="C68" s="224"/>
      <c r="D68" s="150"/>
      <c r="E68" s="426"/>
      <c r="F68" s="229"/>
      <c r="G68" s="229"/>
      <c r="H68" s="229"/>
      <c r="I68" s="229"/>
      <c r="J68" s="230"/>
      <c r="K68" s="231"/>
      <c r="M68" s="504"/>
    </row>
    <row r="69" spans="1:13" ht="22.5" customHeight="1">
      <c r="A69" s="507"/>
      <c r="B69" s="508"/>
      <c r="C69" s="224"/>
      <c r="D69" s="150"/>
      <c r="E69" s="426"/>
      <c r="F69" s="229"/>
      <c r="G69" s="229"/>
      <c r="H69" s="229"/>
      <c r="I69" s="229"/>
      <c r="J69" s="230"/>
      <c r="K69" s="231"/>
      <c r="M69" s="504"/>
    </row>
    <row r="70" spans="1:13" ht="22.5" customHeight="1">
      <c r="A70" s="507"/>
      <c r="B70" s="508"/>
      <c r="C70" s="224"/>
      <c r="D70" s="150"/>
      <c r="E70" s="426"/>
      <c r="F70" s="229"/>
      <c r="G70" s="229"/>
      <c r="H70" s="229"/>
      <c r="I70" s="229"/>
      <c r="J70" s="230"/>
      <c r="K70" s="231"/>
      <c r="M70" s="504"/>
    </row>
    <row r="71" spans="1:13" ht="22.5" customHeight="1">
      <c r="A71" s="507"/>
      <c r="B71" s="508"/>
      <c r="C71" s="224"/>
      <c r="D71" s="150"/>
      <c r="E71" s="426"/>
      <c r="F71" s="229"/>
      <c r="G71" s="229"/>
      <c r="H71" s="229"/>
      <c r="I71" s="229"/>
      <c r="J71" s="230"/>
      <c r="K71" s="231"/>
    </row>
    <row r="72" spans="1:13" ht="22.5" customHeight="1">
      <c r="A72" s="507"/>
      <c r="B72" s="508"/>
      <c r="C72" s="224"/>
      <c r="D72" s="150"/>
      <c r="E72" s="426"/>
      <c r="F72" s="229"/>
      <c r="G72" s="229"/>
      <c r="H72" s="229"/>
      <c r="I72" s="229"/>
      <c r="J72" s="242"/>
      <c r="K72" s="231"/>
    </row>
    <row r="73" spans="1:13" ht="22.5" customHeight="1">
      <c r="A73" s="507"/>
      <c r="B73" s="508"/>
      <c r="C73" s="224"/>
      <c r="D73" s="150"/>
      <c r="E73" s="426"/>
      <c r="F73" s="229"/>
      <c r="G73" s="229"/>
      <c r="H73" s="229"/>
      <c r="I73" s="229"/>
      <c r="J73" s="230"/>
      <c r="K73" s="231"/>
    </row>
    <row r="74" spans="1:13" ht="22.5" customHeight="1">
      <c r="A74" s="507"/>
      <c r="B74" s="508"/>
      <c r="C74" s="224"/>
      <c r="D74" s="150"/>
      <c r="E74" s="426"/>
      <c r="F74" s="229"/>
      <c r="G74" s="229"/>
      <c r="H74" s="229"/>
      <c r="I74" s="229"/>
      <c r="J74" s="230"/>
      <c r="K74" s="231"/>
    </row>
    <row r="75" spans="1:13" ht="22.5" customHeight="1">
      <c r="A75" s="507"/>
      <c r="B75" s="508"/>
      <c r="C75" s="226"/>
      <c r="D75" s="305"/>
      <c r="E75" s="426"/>
      <c r="F75" s="229"/>
      <c r="G75" s="232"/>
      <c r="H75" s="232"/>
      <c r="I75" s="232"/>
      <c r="J75" s="244"/>
      <c r="K75" s="245"/>
    </row>
    <row r="76" spans="1:13" ht="22.5" customHeight="1">
      <c r="A76" s="507"/>
      <c r="B76" s="508"/>
      <c r="C76" s="226"/>
      <c r="D76" s="305"/>
      <c r="E76" s="426"/>
      <c r="F76" s="229"/>
      <c r="G76" s="232"/>
      <c r="H76" s="232"/>
      <c r="I76" s="232"/>
      <c r="J76" s="244"/>
      <c r="K76" s="245"/>
    </row>
    <row r="77" spans="1:13" ht="22.5" customHeight="1">
      <c r="A77" s="507"/>
      <c r="B77" s="508"/>
      <c r="C77" s="225"/>
      <c r="D77" s="150"/>
      <c r="E77" s="426"/>
      <c r="F77" s="229"/>
      <c r="G77" s="229"/>
      <c r="H77" s="229"/>
      <c r="I77" s="229"/>
      <c r="J77" s="230"/>
      <c r="K77" s="231"/>
    </row>
    <row r="78" spans="1:13" ht="22.5" customHeight="1">
      <c r="A78" s="507"/>
      <c r="B78" s="508"/>
      <c r="C78" s="225"/>
      <c r="D78" s="150"/>
      <c r="E78" s="426"/>
      <c r="F78" s="229"/>
      <c r="G78" s="229"/>
      <c r="H78" s="229"/>
      <c r="I78" s="229"/>
      <c r="J78" s="230"/>
      <c r="K78" s="231"/>
    </row>
    <row r="79" spans="1:13" ht="22.5" customHeight="1">
      <c r="A79" s="507"/>
      <c r="B79" s="508"/>
      <c r="C79" s="224"/>
      <c r="D79" s="150"/>
      <c r="E79" s="426"/>
      <c r="F79" s="229"/>
      <c r="G79" s="229"/>
      <c r="H79" s="229"/>
      <c r="I79" s="229"/>
      <c r="J79" s="230"/>
      <c r="K79" s="231"/>
    </row>
    <row r="80" spans="1:13" ht="22.5" customHeight="1">
      <c r="A80" s="507"/>
      <c r="B80" s="508"/>
      <c r="C80" s="225"/>
      <c r="D80" s="150"/>
      <c r="E80" s="426"/>
      <c r="F80" s="229"/>
      <c r="G80" s="229"/>
      <c r="H80" s="229"/>
      <c r="I80" s="229"/>
      <c r="J80" s="230"/>
      <c r="K80" s="231"/>
    </row>
    <row r="81" spans="1:13" ht="22.5" customHeight="1">
      <c r="A81" s="507"/>
      <c r="B81" s="508"/>
      <c r="C81" s="224"/>
      <c r="D81" s="150"/>
      <c r="E81" s="426"/>
      <c r="F81" s="229"/>
      <c r="G81" s="229"/>
      <c r="H81" s="229"/>
      <c r="I81" s="229"/>
      <c r="J81" s="230"/>
      <c r="K81" s="231"/>
    </row>
    <row r="82" spans="1:13" ht="22.5" customHeight="1">
      <c r="A82" s="507"/>
      <c r="B82" s="508"/>
      <c r="C82" s="225"/>
      <c r="D82" s="150"/>
      <c r="E82" s="426"/>
      <c r="F82" s="229"/>
      <c r="G82" s="229"/>
      <c r="H82" s="229"/>
      <c r="I82" s="229"/>
      <c r="J82" s="230"/>
      <c r="K82" s="231"/>
      <c r="M82" s="24"/>
    </row>
    <row r="83" spans="1:13" ht="22.5" customHeight="1">
      <c r="A83" s="507"/>
      <c r="B83" s="508"/>
      <c r="C83" s="224"/>
      <c r="D83" s="150"/>
      <c r="E83" s="426"/>
      <c r="F83" s="229"/>
      <c r="G83" s="229"/>
      <c r="H83" s="229"/>
      <c r="I83" s="229"/>
      <c r="J83" s="230"/>
      <c r="K83" s="231"/>
      <c r="M83" s="24"/>
    </row>
    <row r="84" spans="1:13" ht="22.5" customHeight="1" thickBot="1">
      <c r="A84" s="510"/>
      <c r="B84" s="511"/>
      <c r="C84" s="241"/>
      <c r="D84" s="155"/>
      <c r="E84" s="427"/>
      <c r="F84" s="235"/>
      <c r="G84" s="235"/>
      <c r="H84" s="235"/>
      <c r="I84" s="235"/>
      <c r="J84" s="236"/>
      <c r="K84" s="237"/>
      <c r="M84" s="24"/>
    </row>
    <row r="85" spans="1:13" ht="22.5" customHeight="1" thickTop="1">
      <c r="A85" s="470" t="s">
        <v>169</v>
      </c>
      <c r="B85" s="157" t="s">
        <v>4</v>
      </c>
      <c r="C85" s="295">
        <f>SUMIF(E62:E84,"立候補準備",C62:C84)</f>
        <v>0</v>
      </c>
      <c r="D85" s="347" t="s">
        <v>15</v>
      </c>
      <c r="E85" s="393"/>
      <c r="F85" s="394"/>
      <c r="G85" s="394"/>
      <c r="H85" s="395"/>
      <c r="I85" s="395"/>
      <c r="J85" s="396"/>
      <c r="K85" s="397"/>
      <c r="L85" s="412"/>
    </row>
    <row r="86" spans="1:13" ht="22.5" customHeight="1">
      <c r="A86" s="471"/>
      <c r="B86" s="152" t="s">
        <v>5</v>
      </c>
      <c r="C86" s="296">
        <f>SUMIF(E62:E84,"選 挙 運 動",C62:C84)</f>
        <v>0</v>
      </c>
      <c r="D86" s="348"/>
      <c r="E86" s="349"/>
      <c r="F86" s="332"/>
      <c r="G86" s="336"/>
      <c r="H86" s="333"/>
      <c r="I86" s="333"/>
      <c r="J86" s="334"/>
      <c r="K86" s="335"/>
      <c r="L86" s="412"/>
    </row>
    <row r="87" spans="1:13" ht="22.5" customHeight="1" thickBot="1">
      <c r="A87" s="509"/>
      <c r="B87" s="299" t="s">
        <v>2</v>
      </c>
      <c r="C87" s="328">
        <f>SUM(C85:C86)</f>
        <v>0</v>
      </c>
      <c r="D87" s="392"/>
      <c r="E87" s="350"/>
      <c r="F87" s="351"/>
      <c r="G87" s="351"/>
      <c r="H87" s="352"/>
      <c r="I87" s="352"/>
      <c r="J87" s="353"/>
      <c r="K87" s="354"/>
      <c r="L87" s="412"/>
    </row>
    <row r="88" spans="1:13" ht="14.4">
      <c r="B88" s="20"/>
    </row>
    <row r="99" spans="14:15">
      <c r="N99" s="22" t="s">
        <v>142</v>
      </c>
      <c r="O99" s="22" t="s">
        <v>46</v>
      </c>
    </row>
    <row r="100" spans="14:15">
      <c r="N100" s="22" t="s">
        <v>84</v>
      </c>
      <c r="O100" s="22" t="s">
        <v>47</v>
      </c>
    </row>
    <row r="101" spans="14:15">
      <c r="O101" s="22" t="s">
        <v>48</v>
      </c>
    </row>
    <row r="102" spans="14:15">
      <c r="O102" s="22" t="s">
        <v>49</v>
      </c>
    </row>
    <row r="103" spans="14:15">
      <c r="O103" s="22" t="s">
        <v>100</v>
      </c>
    </row>
  </sheetData>
  <mergeCells count="96">
    <mergeCell ref="M1:M13"/>
    <mergeCell ref="M30:M42"/>
    <mergeCell ref="A11:B11"/>
    <mergeCell ref="G2:I2"/>
    <mergeCell ref="A5:B5"/>
    <mergeCell ref="A12:B12"/>
    <mergeCell ref="J2:J3"/>
    <mergeCell ref="K2:K3"/>
    <mergeCell ref="A2:B3"/>
    <mergeCell ref="C2:D3"/>
    <mergeCell ref="E2:E3"/>
    <mergeCell ref="F2:F3"/>
    <mergeCell ref="A4:B4"/>
    <mergeCell ref="A6:B6"/>
    <mergeCell ref="A7:B7"/>
    <mergeCell ref="A8:B8"/>
    <mergeCell ref="A9:B9"/>
    <mergeCell ref="A10:B10"/>
    <mergeCell ref="A24:B24"/>
    <mergeCell ref="A25:B25"/>
    <mergeCell ref="A26:B26"/>
    <mergeCell ref="A27:A29"/>
    <mergeCell ref="A13:B13"/>
    <mergeCell ref="A14:B14"/>
    <mergeCell ref="A15:B15"/>
    <mergeCell ref="A21:B21"/>
    <mergeCell ref="A23:B23"/>
    <mergeCell ref="A16:B16"/>
    <mergeCell ref="A17:B17"/>
    <mergeCell ref="A18:B18"/>
    <mergeCell ref="A19:B19"/>
    <mergeCell ref="A20:B20"/>
    <mergeCell ref="A22:B22"/>
    <mergeCell ref="A41:B41"/>
    <mergeCell ref="A42:B42"/>
    <mergeCell ref="C31:D32"/>
    <mergeCell ref="E31:E32"/>
    <mergeCell ref="F31:F32"/>
    <mergeCell ref="A36:B36"/>
    <mergeCell ref="A37:B37"/>
    <mergeCell ref="A38:B38"/>
    <mergeCell ref="A39:B39"/>
    <mergeCell ref="A40:B40"/>
    <mergeCell ref="K31:K32"/>
    <mergeCell ref="A31:B32"/>
    <mergeCell ref="A33:B33"/>
    <mergeCell ref="A34:B34"/>
    <mergeCell ref="A35:B35"/>
    <mergeCell ref="G31:I31"/>
    <mergeCell ref="J31:J32"/>
    <mergeCell ref="A43:B43"/>
    <mergeCell ref="A44:B44"/>
    <mergeCell ref="A45:B45"/>
    <mergeCell ref="A46:B46"/>
    <mergeCell ref="A47:B47"/>
    <mergeCell ref="A48:B48"/>
    <mergeCell ref="A49:B49"/>
    <mergeCell ref="A50:B50"/>
    <mergeCell ref="A51:B51"/>
    <mergeCell ref="A52:B52"/>
    <mergeCell ref="F60:F61"/>
    <mergeCell ref="G60:I60"/>
    <mergeCell ref="J60:J61"/>
    <mergeCell ref="A53:B53"/>
    <mergeCell ref="A54:B54"/>
    <mergeCell ref="A55:B55"/>
    <mergeCell ref="A60:B61"/>
    <mergeCell ref="A56:A58"/>
    <mergeCell ref="A85:A87"/>
    <mergeCell ref="A66:B66"/>
    <mergeCell ref="A67:B67"/>
    <mergeCell ref="A68:B68"/>
    <mergeCell ref="A69:B69"/>
    <mergeCell ref="A70:B70"/>
    <mergeCell ref="A84:B84"/>
    <mergeCell ref="A76:B76"/>
    <mergeCell ref="A77:B77"/>
    <mergeCell ref="A78:B78"/>
    <mergeCell ref="A79:B79"/>
    <mergeCell ref="A80:B80"/>
    <mergeCell ref="M59:M70"/>
    <mergeCell ref="A81:B81"/>
    <mergeCell ref="A82:B82"/>
    <mergeCell ref="A83:B83"/>
    <mergeCell ref="A71:B71"/>
    <mergeCell ref="A72:B72"/>
    <mergeCell ref="A73:B73"/>
    <mergeCell ref="A74:B74"/>
    <mergeCell ref="A75:B75"/>
    <mergeCell ref="K60:K61"/>
    <mergeCell ref="A62:B62"/>
    <mergeCell ref="A63:B63"/>
    <mergeCell ref="A64:B64"/>
    <mergeCell ref="A65:B65"/>
    <mergeCell ref="C60:D61"/>
    <mergeCell ref="E60:E61"/>
  </mergeCells>
  <phoneticPr fontId="2"/>
  <dataValidations count="2">
    <dataValidation type="list" allowBlank="1" showInputMessage="1" showErrorMessage="1" sqref="E4:E26 E33:E55 E62:E84" xr:uid="{00000000-0002-0000-0300-000000000000}">
      <formula1>$N$99:$N$100</formula1>
    </dataValidation>
    <dataValidation type="list" allowBlank="1" showInputMessage="1" showErrorMessage="1" sqref="F4:F26 F33:F55 F62:F84" xr:uid="{00000000-0002-0000-0300-000001000000}">
      <formula1>$O$99:$O$103</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30 A59"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O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157</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15" t="s">
        <v>15</v>
      </c>
      <c r="E4" s="425"/>
      <c r="F4" s="97"/>
      <c r="G4" s="98"/>
      <c r="H4" s="99"/>
      <c r="I4" s="97"/>
      <c r="J4" s="100"/>
      <c r="K4" s="101"/>
      <c r="M4" s="520"/>
    </row>
    <row r="5" spans="1:13" ht="22.5" customHeight="1">
      <c r="A5" s="490"/>
      <c r="B5" s="491"/>
      <c r="C5" s="45"/>
      <c r="D5" s="150"/>
      <c r="E5" s="426"/>
      <c r="F5" s="97"/>
      <c r="G5" s="98"/>
      <c r="H5" s="99"/>
      <c r="I5" s="97"/>
      <c r="J5" s="100"/>
      <c r="K5" s="53"/>
      <c r="M5" s="520"/>
    </row>
    <row r="6" spans="1:13" ht="22.5" customHeight="1">
      <c r="A6" s="490"/>
      <c r="B6" s="491"/>
      <c r="C6" s="46"/>
      <c r="D6" s="150"/>
      <c r="E6" s="426"/>
      <c r="F6" s="102"/>
      <c r="G6" s="103"/>
      <c r="H6" s="104"/>
      <c r="I6" s="104"/>
      <c r="J6" s="49"/>
      <c r="K6" s="50"/>
      <c r="M6" s="520"/>
    </row>
    <row r="7" spans="1:13" ht="22.5" customHeight="1">
      <c r="A7" s="490"/>
      <c r="B7" s="491"/>
      <c r="C7" s="45"/>
      <c r="D7" s="150"/>
      <c r="E7" s="426"/>
      <c r="F7" s="105"/>
      <c r="G7" s="103"/>
      <c r="H7" s="104"/>
      <c r="I7" s="104"/>
      <c r="J7" s="49"/>
      <c r="K7" s="50"/>
      <c r="M7" s="520"/>
    </row>
    <row r="8" spans="1:13" ht="22.5" customHeight="1">
      <c r="A8" s="490"/>
      <c r="B8" s="491"/>
      <c r="C8" s="45"/>
      <c r="D8" s="150"/>
      <c r="E8" s="426"/>
      <c r="F8" s="102"/>
      <c r="G8" s="103"/>
      <c r="H8" s="104"/>
      <c r="I8" s="104"/>
      <c r="J8" s="49"/>
      <c r="K8" s="50"/>
      <c r="M8" s="520"/>
    </row>
    <row r="9" spans="1:13" ht="22.5" customHeight="1">
      <c r="A9" s="490"/>
      <c r="B9" s="491"/>
      <c r="C9" s="45"/>
      <c r="D9" s="298"/>
      <c r="E9" s="426"/>
      <c r="F9" s="106"/>
      <c r="G9" s="103"/>
      <c r="H9" s="104"/>
      <c r="I9" s="104"/>
      <c r="J9" s="49"/>
      <c r="K9" s="50"/>
      <c r="M9" s="520"/>
    </row>
    <row r="10" spans="1:13" ht="22.5" customHeight="1">
      <c r="A10" s="490"/>
      <c r="B10" s="491"/>
      <c r="C10" s="45"/>
      <c r="D10" s="298"/>
      <c r="E10" s="426"/>
      <c r="F10" s="106"/>
      <c r="G10" s="103"/>
      <c r="H10" s="104"/>
      <c r="I10" s="104"/>
      <c r="J10" s="49"/>
      <c r="K10" s="50"/>
      <c r="M10" s="520"/>
    </row>
    <row r="11" spans="1:13" ht="22.5" customHeight="1">
      <c r="A11" s="490"/>
      <c r="B11" s="491"/>
      <c r="C11" s="45"/>
      <c r="D11" s="150"/>
      <c r="E11" s="426"/>
      <c r="F11" s="107"/>
      <c r="G11" s="103"/>
      <c r="H11" s="104"/>
      <c r="I11" s="104"/>
      <c r="J11" s="49"/>
      <c r="K11" s="50"/>
      <c r="M11" s="520"/>
    </row>
    <row r="12" spans="1:13" ht="22.5" customHeight="1">
      <c r="A12" s="490"/>
      <c r="B12" s="491"/>
      <c r="C12" s="45"/>
      <c r="D12" s="150"/>
      <c r="E12" s="426"/>
      <c r="F12" s="104"/>
      <c r="G12" s="103"/>
      <c r="H12" s="104"/>
      <c r="I12" s="104"/>
      <c r="J12" s="49"/>
      <c r="K12" s="50"/>
      <c r="M12" s="520"/>
    </row>
    <row r="13" spans="1:13" ht="22.5" customHeight="1">
      <c r="A13" s="490"/>
      <c r="B13" s="491"/>
      <c r="C13" s="45"/>
      <c r="D13" s="150"/>
      <c r="E13" s="426"/>
      <c r="F13" s="107"/>
      <c r="G13" s="103"/>
      <c r="H13" s="104"/>
      <c r="I13" s="104"/>
      <c r="J13" s="49"/>
      <c r="K13" s="50"/>
      <c r="M13" s="520"/>
    </row>
    <row r="14" spans="1:13" ht="22.5" customHeight="1">
      <c r="A14" s="490"/>
      <c r="B14" s="491"/>
      <c r="C14" s="45"/>
      <c r="D14" s="150"/>
      <c r="E14" s="426"/>
      <c r="F14" s="104"/>
      <c r="G14" s="103"/>
      <c r="H14" s="104"/>
      <c r="I14" s="104"/>
      <c r="J14" s="49"/>
      <c r="K14" s="50"/>
    </row>
    <row r="15" spans="1:13" ht="22.5" customHeight="1">
      <c r="A15" s="490"/>
      <c r="B15" s="491"/>
      <c r="C15" s="45"/>
      <c r="D15" s="150"/>
      <c r="E15" s="426"/>
      <c r="F15" s="104"/>
      <c r="G15" s="103"/>
      <c r="H15" s="104"/>
      <c r="I15" s="104"/>
      <c r="J15" s="49"/>
      <c r="K15" s="50"/>
    </row>
    <row r="16" spans="1:13" ht="22.5" customHeight="1">
      <c r="A16" s="490"/>
      <c r="B16" s="491"/>
      <c r="C16" s="45"/>
      <c r="D16" s="150"/>
      <c r="E16" s="426"/>
      <c r="F16" s="104"/>
      <c r="G16" s="103"/>
      <c r="H16" s="104"/>
      <c r="I16" s="104"/>
      <c r="J16" s="49"/>
      <c r="K16" s="50"/>
    </row>
    <row r="17" spans="1:15" ht="22.5" customHeight="1">
      <c r="A17" s="490"/>
      <c r="B17" s="491"/>
      <c r="C17" s="45"/>
      <c r="D17" s="150"/>
      <c r="E17" s="426"/>
      <c r="F17" s="104"/>
      <c r="G17" s="103"/>
      <c r="H17" s="104"/>
      <c r="I17" s="104"/>
      <c r="J17" s="49"/>
      <c r="K17" s="50"/>
    </row>
    <row r="18" spans="1:15" ht="22.5" customHeight="1">
      <c r="A18" s="490"/>
      <c r="B18" s="491"/>
      <c r="C18" s="46"/>
      <c r="D18" s="150"/>
      <c r="E18" s="426"/>
      <c r="F18" s="105"/>
      <c r="G18" s="103"/>
      <c r="H18" s="104"/>
      <c r="I18" s="107"/>
      <c r="J18" s="49"/>
      <c r="K18" s="50"/>
    </row>
    <row r="19" spans="1:15" ht="22.5" customHeight="1">
      <c r="A19" s="490"/>
      <c r="B19" s="491"/>
      <c r="C19" s="46"/>
      <c r="D19" s="150"/>
      <c r="E19" s="426"/>
      <c r="F19" s="107"/>
      <c r="G19" s="103"/>
      <c r="H19" s="107"/>
      <c r="I19" s="107"/>
      <c r="J19" s="49"/>
      <c r="K19" s="50"/>
    </row>
    <row r="20" spans="1:15" ht="22.5" customHeight="1">
      <c r="A20" s="490"/>
      <c r="B20" s="491"/>
      <c r="C20" s="45"/>
      <c r="D20" s="150"/>
      <c r="E20" s="426"/>
      <c r="F20" s="105"/>
      <c r="G20" s="103"/>
      <c r="H20" s="104"/>
      <c r="I20" s="104"/>
      <c r="J20" s="49"/>
      <c r="K20" s="60"/>
    </row>
    <row r="21" spans="1:15" ht="22.5" customHeight="1">
      <c r="A21" s="490"/>
      <c r="B21" s="491"/>
      <c r="C21" s="46"/>
      <c r="D21" s="150"/>
      <c r="E21" s="426"/>
      <c r="F21" s="105"/>
      <c r="G21" s="103"/>
      <c r="H21" s="104"/>
      <c r="I21" s="104"/>
      <c r="J21" s="49"/>
      <c r="K21" s="60"/>
    </row>
    <row r="22" spans="1:15" ht="22.5" customHeight="1">
      <c r="A22" s="490"/>
      <c r="B22" s="491"/>
      <c r="C22" s="45"/>
      <c r="D22" s="150"/>
      <c r="E22" s="426"/>
      <c r="F22" s="104"/>
      <c r="G22" s="103"/>
      <c r="H22" s="104"/>
      <c r="I22" s="107"/>
      <c r="J22" s="49"/>
      <c r="K22" s="60"/>
    </row>
    <row r="23" spans="1:15" ht="22.5" customHeight="1">
      <c r="A23" s="516"/>
      <c r="B23" s="517"/>
      <c r="C23" s="46"/>
      <c r="D23" s="150"/>
      <c r="E23" s="426"/>
      <c r="F23" s="107"/>
      <c r="G23" s="103"/>
      <c r="H23" s="107"/>
      <c r="I23" s="107"/>
      <c r="J23" s="49"/>
      <c r="K23" s="50"/>
    </row>
    <row r="24" spans="1:15" ht="22.5" customHeight="1">
      <c r="A24" s="490"/>
      <c r="B24" s="491"/>
      <c r="C24" s="45"/>
      <c r="D24" s="150"/>
      <c r="E24" s="426"/>
      <c r="F24" s="105"/>
      <c r="G24" s="108"/>
      <c r="H24" s="108"/>
      <c r="I24" s="107"/>
      <c r="J24" s="49"/>
      <c r="K24" s="50"/>
    </row>
    <row r="25" spans="1:15" ht="22.5" customHeight="1">
      <c r="A25" s="490"/>
      <c r="B25" s="491"/>
      <c r="C25" s="45"/>
      <c r="D25" s="150"/>
      <c r="E25" s="426"/>
      <c r="F25" s="105"/>
      <c r="G25" s="103"/>
      <c r="H25" s="104"/>
      <c r="I25" s="107"/>
      <c r="J25" s="49"/>
      <c r="K25" s="50"/>
    </row>
    <row r="26" spans="1:15" ht="22.5" customHeight="1" thickBot="1">
      <c r="A26" s="505"/>
      <c r="B26" s="506"/>
      <c r="C26" s="110"/>
      <c r="D26" s="155"/>
      <c r="E26" s="428"/>
      <c r="F26" s="390"/>
      <c r="G26" s="388"/>
      <c r="H26" s="391"/>
      <c r="I26" s="387"/>
      <c r="J26" s="384"/>
      <c r="K26" s="300"/>
      <c r="O26" s="25"/>
    </row>
    <row r="27" spans="1:15" ht="22.5" customHeight="1" thickTop="1">
      <c r="A27" s="470" t="s">
        <v>171</v>
      </c>
      <c r="B27" s="157" t="s">
        <v>4</v>
      </c>
      <c r="C27" s="295">
        <f>SUMIF(E4:E26,"立候補準備",C4:C26)</f>
        <v>0</v>
      </c>
      <c r="D27" s="347" t="s">
        <v>15</v>
      </c>
      <c r="E27" s="365"/>
      <c r="F27" s="373"/>
      <c r="G27" s="381"/>
      <c r="H27" s="381"/>
      <c r="I27" s="376"/>
      <c r="J27" s="368"/>
      <c r="K27" s="369"/>
      <c r="L27" s="412"/>
      <c r="O27" s="25"/>
    </row>
    <row r="28" spans="1:15" ht="22.5" customHeight="1">
      <c r="A28" s="471"/>
      <c r="B28" s="152" t="s">
        <v>5</v>
      </c>
      <c r="C28" s="296">
        <f>SUMIF(E4:E26,"選 挙 運 動",C4:C26)</f>
        <v>0</v>
      </c>
      <c r="D28" s="348"/>
      <c r="E28" s="349"/>
      <c r="F28" s="340"/>
      <c r="G28" s="341"/>
      <c r="H28" s="342"/>
      <c r="I28" s="343"/>
      <c r="J28" s="334"/>
      <c r="K28" s="335"/>
      <c r="L28" s="412"/>
      <c r="O28" s="25"/>
    </row>
    <row r="29" spans="1:15" ht="22.5" customHeight="1" thickBot="1">
      <c r="A29" s="509"/>
      <c r="B29" s="299" t="s">
        <v>2</v>
      </c>
      <c r="C29" s="420">
        <f>SUM(C27:C28)</f>
        <v>0</v>
      </c>
      <c r="D29" s="392"/>
      <c r="E29" s="350"/>
      <c r="F29" s="363"/>
      <c r="G29" s="359"/>
      <c r="H29" s="364"/>
      <c r="I29" s="358"/>
      <c r="J29" s="353"/>
      <c r="K29" s="354"/>
      <c r="L29" s="412"/>
      <c r="O29" s="25"/>
    </row>
    <row r="30" spans="1:15" ht="18.75" customHeight="1" thickBot="1">
      <c r="A30" s="23" t="s">
        <v>11</v>
      </c>
      <c r="B30" s="19" t="s">
        <v>157</v>
      </c>
      <c r="C30" s="20"/>
      <c r="D30" s="2"/>
      <c r="E30" s="2"/>
      <c r="F30" s="2"/>
      <c r="G30" s="2"/>
      <c r="K30" s="221" t="s">
        <v>174</v>
      </c>
      <c r="M30" s="520" t="s">
        <v>80</v>
      </c>
    </row>
    <row r="31" spans="1:15" ht="15" customHeight="1">
      <c r="A31" s="484" t="s">
        <v>0</v>
      </c>
      <c r="B31" s="485"/>
      <c r="C31" s="488" t="s">
        <v>30</v>
      </c>
      <c r="D31" s="485"/>
      <c r="E31" s="485" t="s">
        <v>12</v>
      </c>
      <c r="F31" s="512" t="s">
        <v>3</v>
      </c>
      <c r="G31" s="485" t="s">
        <v>13</v>
      </c>
      <c r="H31" s="485"/>
      <c r="I31" s="485"/>
      <c r="J31" s="514" t="s">
        <v>82</v>
      </c>
      <c r="K31" s="481" t="s">
        <v>9</v>
      </c>
      <c r="M31" s="520"/>
    </row>
    <row r="32" spans="1:15" ht="15" customHeight="1">
      <c r="A32" s="486"/>
      <c r="B32" s="487"/>
      <c r="C32" s="487"/>
      <c r="D32" s="487"/>
      <c r="E32" s="487"/>
      <c r="F32" s="513"/>
      <c r="G32" s="1" t="s">
        <v>56</v>
      </c>
      <c r="H32" s="1" t="s">
        <v>1</v>
      </c>
      <c r="I32" s="21" t="s">
        <v>57</v>
      </c>
      <c r="J32" s="515"/>
      <c r="K32" s="482"/>
      <c r="M32" s="520"/>
    </row>
    <row r="33" spans="1:13" ht="22.5" customHeight="1">
      <c r="A33" s="490"/>
      <c r="B33" s="491"/>
      <c r="C33" s="45"/>
      <c r="D33" s="309" t="s">
        <v>83</v>
      </c>
      <c r="E33" s="426"/>
      <c r="F33" s="105"/>
      <c r="G33" s="103"/>
      <c r="H33" s="104"/>
      <c r="I33" s="104"/>
      <c r="J33" s="52"/>
      <c r="K33" s="53"/>
      <c r="M33" s="520"/>
    </row>
    <row r="34" spans="1:13" ht="22.5" customHeight="1">
      <c r="A34" s="490"/>
      <c r="B34" s="491"/>
      <c r="C34" s="46"/>
      <c r="D34" s="150"/>
      <c r="E34" s="426"/>
      <c r="F34" s="102"/>
      <c r="G34" s="103"/>
      <c r="H34" s="104"/>
      <c r="I34" s="104"/>
      <c r="J34" s="49"/>
      <c r="K34" s="50"/>
      <c r="M34" s="520"/>
    </row>
    <row r="35" spans="1:13" ht="22.5" customHeight="1">
      <c r="A35" s="490"/>
      <c r="B35" s="491"/>
      <c r="C35" s="45"/>
      <c r="D35" s="150"/>
      <c r="E35" s="426"/>
      <c r="F35" s="105"/>
      <c r="G35" s="103"/>
      <c r="H35" s="104"/>
      <c r="I35" s="104"/>
      <c r="J35" s="49"/>
      <c r="K35" s="50"/>
      <c r="M35" s="520"/>
    </row>
    <row r="36" spans="1:13" ht="22.5" customHeight="1">
      <c r="A36" s="490"/>
      <c r="B36" s="491"/>
      <c r="C36" s="45"/>
      <c r="D36" s="150"/>
      <c r="E36" s="426"/>
      <c r="F36" s="102"/>
      <c r="G36" s="103"/>
      <c r="H36" s="104"/>
      <c r="I36" s="104"/>
      <c r="J36" s="49"/>
      <c r="K36" s="50"/>
      <c r="M36" s="520"/>
    </row>
    <row r="37" spans="1:13" ht="22.5" customHeight="1">
      <c r="A37" s="490"/>
      <c r="B37" s="491"/>
      <c r="C37" s="45"/>
      <c r="D37" s="298"/>
      <c r="E37" s="426"/>
      <c r="F37" s="106"/>
      <c r="G37" s="103"/>
      <c r="H37" s="104"/>
      <c r="I37" s="104"/>
      <c r="J37" s="49"/>
      <c r="K37" s="50"/>
      <c r="M37" s="520"/>
    </row>
    <row r="38" spans="1:13" ht="22.5" customHeight="1">
      <c r="A38" s="490"/>
      <c r="B38" s="491"/>
      <c r="C38" s="45"/>
      <c r="D38" s="298"/>
      <c r="E38" s="426"/>
      <c r="F38" s="106"/>
      <c r="G38" s="103"/>
      <c r="H38" s="104"/>
      <c r="I38" s="104"/>
      <c r="J38" s="49"/>
      <c r="K38" s="50"/>
      <c r="M38" s="520"/>
    </row>
    <row r="39" spans="1:13" ht="22.5" customHeight="1">
      <c r="A39" s="490"/>
      <c r="B39" s="491"/>
      <c r="C39" s="45"/>
      <c r="D39" s="150"/>
      <c r="E39" s="426"/>
      <c r="F39" s="107"/>
      <c r="G39" s="103"/>
      <c r="H39" s="104"/>
      <c r="I39" s="104"/>
      <c r="J39" s="49"/>
      <c r="K39" s="50"/>
      <c r="M39" s="520"/>
    </row>
    <row r="40" spans="1:13" ht="22.5" customHeight="1">
      <c r="A40" s="490"/>
      <c r="B40" s="491"/>
      <c r="C40" s="45"/>
      <c r="D40" s="150"/>
      <c r="E40" s="426"/>
      <c r="F40" s="104"/>
      <c r="G40" s="103"/>
      <c r="H40" s="104"/>
      <c r="I40" s="104"/>
      <c r="J40" s="49"/>
      <c r="K40" s="50"/>
      <c r="M40" s="520"/>
    </row>
    <row r="41" spans="1:13" ht="22.5" customHeight="1">
      <c r="A41" s="490"/>
      <c r="B41" s="491"/>
      <c r="C41" s="45"/>
      <c r="D41" s="150"/>
      <c r="E41" s="426"/>
      <c r="F41" s="107"/>
      <c r="G41" s="103"/>
      <c r="H41" s="104"/>
      <c r="I41" s="104"/>
      <c r="J41" s="49"/>
      <c r="K41" s="50"/>
      <c r="M41" s="520"/>
    </row>
    <row r="42" spans="1:13" ht="22.5" customHeight="1">
      <c r="A42" s="490"/>
      <c r="B42" s="491"/>
      <c r="C42" s="45"/>
      <c r="D42" s="150"/>
      <c r="E42" s="426"/>
      <c r="F42" s="104"/>
      <c r="G42" s="103"/>
      <c r="H42" s="104"/>
      <c r="I42" s="104"/>
      <c r="J42" s="49"/>
      <c r="K42" s="50"/>
      <c r="M42" s="520"/>
    </row>
    <row r="43" spans="1:13" ht="22.5" customHeight="1">
      <c r="A43" s="490"/>
      <c r="B43" s="491"/>
      <c r="C43" s="45"/>
      <c r="D43" s="150"/>
      <c r="E43" s="426"/>
      <c r="F43" s="104"/>
      <c r="G43" s="103"/>
      <c r="H43" s="104"/>
      <c r="I43" s="104"/>
      <c r="J43" s="49"/>
      <c r="K43" s="50"/>
    </row>
    <row r="44" spans="1:13" ht="22.5" customHeight="1">
      <c r="A44" s="490"/>
      <c r="B44" s="491"/>
      <c r="C44" s="45"/>
      <c r="D44" s="150"/>
      <c r="E44" s="426"/>
      <c r="F44" s="104"/>
      <c r="G44" s="103"/>
      <c r="H44" s="104"/>
      <c r="I44" s="104"/>
      <c r="J44" s="49"/>
      <c r="K44" s="50"/>
    </row>
    <row r="45" spans="1:13" ht="22.5" customHeight="1">
      <c r="A45" s="490"/>
      <c r="B45" s="491"/>
      <c r="C45" s="45"/>
      <c r="D45" s="150"/>
      <c r="E45" s="426"/>
      <c r="F45" s="104"/>
      <c r="G45" s="103"/>
      <c r="H45" s="104"/>
      <c r="I45" s="104"/>
      <c r="J45" s="49"/>
      <c r="K45" s="50"/>
    </row>
    <row r="46" spans="1:13" ht="22.5" customHeight="1">
      <c r="A46" s="490"/>
      <c r="B46" s="491"/>
      <c r="C46" s="46"/>
      <c r="D46" s="150"/>
      <c r="E46" s="426"/>
      <c r="F46" s="105"/>
      <c r="G46" s="103"/>
      <c r="H46" s="104"/>
      <c r="I46" s="107"/>
      <c r="J46" s="49"/>
      <c r="K46" s="50"/>
    </row>
    <row r="47" spans="1:13" ht="22.5" customHeight="1">
      <c r="A47" s="490"/>
      <c r="B47" s="491"/>
      <c r="C47" s="46"/>
      <c r="D47" s="150"/>
      <c r="E47" s="426"/>
      <c r="F47" s="107"/>
      <c r="G47" s="103"/>
      <c r="H47" s="107"/>
      <c r="I47" s="107"/>
      <c r="J47" s="49"/>
      <c r="K47" s="50"/>
    </row>
    <row r="48" spans="1:13" ht="22.5" customHeight="1">
      <c r="A48" s="490"/>
      <c r="B48" s="491"/>
      <c r="C48" s="45"/>
      <c r="D48" s="150"/>
      <c r="E48" s="426"/>
      <c r="F48" s="105"/>
      <c r="G48" s="103"/>
      <c r="H48" s="104"/>
      <c r="I48" s="104"/>
      <c r="J48" s="49"/>
      <c r="K48" s="60"/>
    </row>
    <row r="49" spans="1:15" ht="22.5" customHeight="1">
      <c r="A49" s="490"/>
      <c r="B49" s="491"/>
      <c r="C49" s="45"/>
      <c r="D49" s="150"/>
      <c r="E49" s="426"/>
      <c r="F49" s="105"/>
      <c r="G49" s="103"/>
      <c r="H49" s="104"/>
      <c r="I49" s="104"/>
      <c r="J49" s="49"/>
      <c r="K49" s="60"/>
    </row>
    <row r="50" spans="1:15" ht="22.5" customHeight="1">
      <c r="A50" s="490"/>
      <c r="B50" s="491"/>
      <c r="C50" s="46"/>
      <c r="D50" s="150"/>
      <c r="E50" s="426"/>
      <c r="F50" s="105"/>
      <c r="G50" s="103"/>
      <c r="H50" s="104"/>
      <c r="I50" s="104"/>
      <c r="J50" s="49"/>
      <c r="K50" s="60"/>
    </row>
    <row r="51" spans="1:15" ht="22.5" customHeight="1">
      <c r="A51" s="490"/>
      <c r="B51" s="491"/>
      <c r="C51" s="45"/>
      <c r="D51" s="150"/>
      <c r="E51" s="426"/>
      <c r="F51" s="104"/>
      <c r="G51" s="103"/>
      <c r="H51" s="104"/>
      <c r="I51" s="107"/>
      <c r="J51" s="49"/>
      <c r="K51" s="60"/>
    </row>
    <row r="52" spans="1:15" ht="22.5" customHeight="1">
      <c r="A52" s="516"/>
      <c r="B52" s="517"/>
      <c r="C52" s="46"/>
      <c r="D52" s="150"/>
      <c r="E52" s="426"/>
      <c r="F52" s="107"/>
      <c r="G52" s="103"/>
      <c r="H52" s="107"/>
      <c r="I52" s="107"/>
      <c r="J52" s="49"/>
      <c r="K52" s="50"/>
    </row>
    <row r="53" spans="1:15" ht="22.5" customHeight="1">
      <c r="A53" s="490"/>
      <c r="B53" s="491"/>
      <c r="C53" s="45"/>
      <c r="D53" s="150"/>
      <c r="E53" s="426"/>
      <c r="F53" s="105"/>
      <c r="G53" s="108"/>
      <c r="H53" s="108"/>
      <c r="I53" s="107"/>
      <c r="J53" s="49"/>
      <c r="K53" s="50"/>
      <c r="M53" s="24"/>
    </row>
    <row r="54" spans="1:15" ht="22.5" customHeight="1">
      <c r="A54" s="490"/>
      <c r="B54" s="491"/>
      <c r="C54" s="45"/>
      <c r="D54" s="150"/>
      <c r="E54" s="426"/>
      <c r="F54" s="105"/>
      <c r="G54" s="103"/>
      <c r="H54" s="104"/>
      <c r="I54" s="107"/>
      <c r="J54" s="49"/>
      <c r="K54" s="50"/>
      <c r="M54" s="24"/>
    </row>
    <row r="55" spans="1:15" ht="22.5" customHeight="1" thickBot="1">
      <c r="A55" s="505"/>
      <c r="B55" s="506"/>
      <c r="C55" s="110"/>
      <c r="D55" s="155"/>
      <c r="E55" s="428"/>
      <c r="F55" s="390"/>
      <c r="G55" s="388"/>
      <c r="H55" s="391"/>
      <c r="I55" s="387"/>
      <c r="J55" s="384"/>
      <c r="K55" s="300"/>
      <c r="M55" s="24"/>
    </row>
    <row r="56" spans="1:15" ht="22.5" customHeight="1" thickTop="1">
      <c r="A56" s="470" t="s">
        <v>170</v>
      </c>
      <c r="B56" s="157" t="s">
        <v>4</v>
      </c>
      <c r="C56" s="295">
        <f>SUMIF(E33:E55,"立候補準備",C33:C55)</f>
        <v>0</v>
      </c>
      <c r="D56" s="347" t="s">
        <v>15</v>
      </c>
      <c r="E56" s="393"/>
      <c r="F56" s="401"/>
      <c r="G56" s="409"/>
      <c r="H56" s="409"/>
      <c r="I56" s="404"/>
      <c r="J56" s="396"/>
      <c r="K56" s="397"/>
      <c r="L56" s="412"/>
      <c r="O56" s="25"/>
    </row>
    <row r="57" spans="1:15" ht="22.5" customHeight="1">
      <c r="A57" s="471"/>
      <c r="B57" s="152" t="s">
        <v>5</v>
      </c>
      <c r="C57" s="296">
        <f>SUMIF(E33:E55,"選 挙 運 動",C33:C55)</f>
        <v>0</v>
      </c>
      <c r="D57" s="348"/>
      <c r="E57" s="349"/>
      <c r="F57" s="340"/>
      <c r="G57" s="341"/>
      <c r="H57" s="342"/>
      <c r="I57" s="343"/>
      <c r="J57" s="334"/>
      <c r="K57" s="335"/>
      <c r="L57" s="412"/>
      <c r="O57" s="25"/>
    </row>
    <row r="58" spans="1:15" ht="22.5" customHeight="1" thickBot="1">
      <c r="A58" s="509"/>
      <c r="B58" s="299" t="s">
        <v>2</v>
      </c>
      <c r="C58" s="329">
        <f>SUM(C56:C57)</f>
        <v>0</v>
      </c>
      <c r="D58" s="392"/>
      <c r="E58" s="350"/>
      <c r="F58" s="363"/>
      <c r="G58" s="359"/>
      <c r="H58" s="364"/>
      <c r="I58" s="358"/>
      <c r="J58" s="353"/>
      <c r="K58" s="354"/>
      <c r="L58" s="412"/>
      <c r="O58" s="25"/>
    </row>
    <row r="59" spans="1:15" ht="18.75" customHeight="1" thickBot="1">
      <c r="A59" s="23" t="s">
        <v>11</v>
      </c>
      <c r="B59" s="19" t="s">
        <v>157</v>
      </c>
      <c r="C59" s="20"/>
      <c r="D59" s="2"/>
      <c r="E59" s="2"/>
      <c r="F59" s="2"/>
      <c r="G59" s="2"/>
      <c r="K59" s="221" t="s">
        <v>76</v>
      </c>
      <c r="M59" s="504" t="s">
        <v>74</v>
      </c>
    </row>
    <row r="60" spans="1:15" ht="15" customHeight="1">
      <c r="A60" s="484" t="s">
        <v>0</v>
      </c>
      <c r="B60" s="485"/>
      <c r="C60" s="488" t="s">
        <v>30</v>
      </c>
      <c r="D60" s="485"/>
      <c r="E60" s="485" t="s">
        <v>12</v>
      </c>
      <c r="F60" s="512" t="s">
        <v>3</v>
      </c>
      <c r="G60" s="485" t="s">
        <v>13</v>
      </c>
      <c r="H60" s="485"/>
      <c r="I60" s="485"/>
      <c r="J60" s="514" t="s">
        <v>82</v>
      </c>
      <c r="K60" s="481" t="s">
        <v>9</v>
      </c>
      <c r="M60" s="504"/>
    </row>
    <row r="61" spans="1:15" ht="15" customHeight="1">
      <c r="A61" s="486"/>
      <c r="B61" s="487"/>
      <c r="C61" s="487"/>
      <c r="D61" s="487"/>
      <c r="E61" s="487"/>
      <c r="F61" s="513"/>
      <c r="G61" s="1" t="s">
        <v>56</v>
      </c>
      <c r="H61" s="1" t="s">
        <v>1</v>
      </c>
      <c r="I61" s="21" t="s">
        <v>57</v>
      </c>
      <c r="J61" s="515"/>
      <c r="K61" s="482"/>
      <c r="M61" s="504"/>
    </row>
    <row r="62" spans="1:15" ht="22.5" customHeight="1">
      <c r="A62" s="477"/>
      <c r="B62" s="478"/>
      <c r="C62" s="224"/>
      <c r="D62" s="309" t="s">
        <v>83</v>
      </c>
      <c r="E62" s="426"/>
      <c r="F62" s="265"/>
      <c r="G62" s="261"/>
      <c r="H62" s="262"/>
      <c r="I62" s="262"/>
      <c r="J62" s="290"/>
      <c r="K62" s="243"/>
      <c r="M62" s="504"/>
    </row>
    <row r="63" spans="1:15" ht="22.5" customHeight="1">
      <c r="A63" s="477"/>
      <c r="B63" s="478"/>
      <c r="C63" s="225"/>
      <c r="D63" s="150"/>
      <c r="E63" s="426"/>
      <c r="F63" s="260"/>
      <c r="G63" s="261"/>
      <c r="H63" s="262"/>
      <c r="I63" s="262"/>
      <c r="J63" s="283"/>
      <c r="K63" s="284"/>
      <c r="M63" s="504"/>
    </row>
    <row r="64" spans="1:15" ht="22.5" customHeight="1">
      <c r="A64" s="477"/>
      <c r="B64" s="478"/>
      <c r="C64" s="224"/>
      <c r="D64" s="150"/>
      <c r="E64" s="426"/>
      <c r="F64" s="265"/>
      <c r="G64" s="261"/>
      <c r="H64" s="262"/>
      <c r="I64" s="262"/>
      <c r="J64" s="283"/>
      <c r="K64" s="284"/>
      <c r="M64" s="504"/>
    </row>
    <row r="65" spans="1:13" ht="22.5" customHeight="1">
      <c r="A65" s="477"/>
      <c r="B65" s="478"/>
      <c r="C65" s="224"/>
      <c r="D65" s="150"/>
      <c r="E65" s="426"/>
      <c r="F65" s="260"/>
      <c r="G65" s="261"/>
      <c r="H65" s="262"/>
      <c r="I65" s="262"/>
      <c r="J65" s="283"/>
      <c r="K65" s="284"/>
      <c r="M65" s="504"/>
    </row>
    <row r="66" spans="1:13" ht="22.5" customHeight="1">
      <c r="A66" s="477"/>
      <c r="B66" s="478"/>
      <c r="C66" s="224"/>
      <c r="D66" s="298"/>
      <c r="E66" s="426"/>
      <c r="F66" s="277"/>
      <c r="G66" s="261"/>
      <c r="H66" s="262"/>
      <c r="I66" s="262"/>
      <c r="J66" s="283"/>
      <c r="K66" s="284"/>
      <c r="M66" s="504"/>
    </row>
    <row r="67" spans="1:13" ht="22.5" customHeight="1">
      <c r="A67" s="477"/>
      <c r="B67" s="478"/>
      <c r="C67" s="224"/>
      <c r="D67" s="298"/>
      <c r="E67" s="426"/>
      <c r="F67" s="277"/>
      <c r="G67" s="261"/>
      <c r="H67" s="262"/>
      <c r="I67" s="262"/>
      <c r="J67" s="283"/>
      <c r="K67" s="284"/>
      <c r="M67" s="504"/>
    </row>
    <row r="68" spans="1:13" ht="22.5" customHeight="1">
      <c r="A68" s="477"/>
      <c r="B68" s="478"/>
      <c r="C68" s="224"/>
      <c r="D68" s="150"/>
      <c r="E68" s="426"/>
      <c r="F68" s="263"/>
      <c r="G68" s="261"/>
      <c r="H68" s="262"/>
      <c r="I68" s="262"/>
      <c r="J68" s="283"/>
      <c r="K68" s="284"/>
      <c r="M68" s="504"/>
    </row>
    <row r="69" spans="1:13" ht="22.5" customHeight="1">
      <c r="A69" s="477"/>
      <c r="B69" s="478"/>
      <c r="C69" s="224"/>
      <c r="D69" s="150"/>
      <c r="E69" s="426"/>
      <c r="F69" s="262"/>
      <c r="G69" s="261"/>
      <c r="H69" s="262"/>
      <c r="I69" s="262"/>
      <c r="J69" s="283"/>
      <c r="K69" s="284"/>
      <c r="M69" s="504"/>
    </row>
    <row r="70" spans="1:13" ht="22.5" customHeight="1">
      <c r="A70" s="477"/>
      <c r="B70" s="478"/>
      <c r="C70" s="224"/>
      <c r="D70" s="150"/>
      <c r="E70" s="426"/>
      <c r="F70" s="263"/>
      <c r="G70" s="261"/>
      <c r="H70" s="262"/>
      <c r="I70" s="262"/>
      <c r="J70" s="283"/>
      <c r="K70" s="284"/>
      <c r="M70" s="424"/>
    </row>
    <row r="71" spans="1:13" ht="22.5" customHeight="1">
      <c r="A71" s="477"/>
      <c r="B71" s="478"/>
      <c r="C71" s="224"/>
      <c r="D71" s="150"/>
      <c r="E71" s="426"/>
      <c r="F71" s="262"/>
      <c r="G71" s="261"/>
      <c r="H71" s="262"/>
      <c r="I71" s="262"/>
      <c r="J71" s="283"/>
      <c r="K71" s="284"/>
    </row>
    <row r="72" spans="1:13" ht="22.5" customHeight="1">
      <c r="A72" s="477"/>
      <c r="B72" s="478"/>
      <c r="C72" s="224"/>
      <c r="D72" s="150"/>
      <c r="E72" s="426"/>
      <c r="F72" s="262"/>
      <c r="G72" s="261"/>
      <c r="H72" s="262"/>
      <c r="I72" s="262"/>
      <c r="J72" s="283"/>
      <c r="K72" s="284"/>
    </row>
    <row r="73" spans="1:13" ht="22.5" customHeight="1">
      <c r="A73" s="477"/>
      <c r="B73" s="478"/>
      <c r="C73" s="224"/>
      <c r="D73" s="150"/>
      <c r="E73" s="426"/>
      <c r="F73" s="262"/>
      <c r="G73" s="261"/>
      <c r="H73" s="262"/>
      <c r="I73" s="262"/>
      <c r="J73" s="283"/>
      <c r="K73" s="284"/>
    </row>
    <row r="74" spans="1:13" ht="22.5" customHeight="1">
      <c r="A74" s="477"/>
      <c r="B74" s="478"/>
      <c r="C74" s="224"/>
      <c r="D74" s="150"/>
      <c r="E74" s="426"/>
      <c r="F74" s="262"/>
      <c r="G74" s="261"/>
      <c r="H74" s="262"/>
      <c r="I74" s="262"/>
      <c r="J74" s="283"/>
      <c r="K74" s="284"/>
    </row>
    <row r="75" spans="1:13" ht="22.5" customHeight="1">
      <c r="A75" s="477"/>
      <c r="B75" s="478"/>
      <c r="C75" s="225"/>
      <c r="D75" s="150"/>
      <c r="E75" s="426"/>
      <c r="F75" s="265"/>
      <c r="G75" s="261"/>
      <c r="H75" s="262"/>
      <c r="I75" s="263"/>
      <c r="J75" s="283"/>
      <c r="K75" s="284"/>
    </row>
    <row r="76" spans="1:13" ht="22.5" customHeight="1">
      <c r="A76" s="477"/>
      <c r="B76" s="478"/>
      <c r="C76" s="225"/>
      <c r="D76" s="150"/>
      <c r="E76" s="426"/>
      <c r="F76" s="263"/>
      <c r="G76" s="261"/>
      <c r="H76" s="263"/>
      <c r="I76" s="263"/>
      <c r="J76" s="283"/>
      <c r="K76" s="284"/>
    </row>
    <row r="77" spans="1:13" ht="22.5" customHeight="1">
      <c r="A77" s="477"/>
      <c r="B77" s="478"/>
      <c r="C77" s="224"/>
      <c r="D77" s="150"/>
      <c r="E77" s="426"/>
      <c r="F77" s="265"/>
      <c r="G77" s="261"/>
      <c r="H77" s="262"/>
      <c r="I77" s="262"/>
      <c r="J77" s="283"/>
      <c r="K77" s="231"/>
    </row>
    <row r="78" spans="1:13" ht="22.5" customHeight="1">
      <c r="A78" s="477"/>
      <c r="B78" s="478"/>
      <c r="C78" s="225"/>
      <c r="D78" s="150"/>
      <c r="E78" s="426"/>
      <c r="F78" s="265"/>
      <c r="G78" s="261"/>
      <c r="H78" s="262"/>
      <c r="I78" s="262"/>
      <c r="J78" s="283"/>
      <c r="K78" s="231"/>
    </row>
    <row r="79" spans="1:13" ht="22.5" customHeight="1">
      <c r="A79" s="477"/>
      <c r="B79" s="478"/>
      <c r="C79" s="225"/>
      <c r="D79" s="150"/>
      <c r="E79" s="426"/>
      <c r="F79" s="265"/>
      <c r="G79" s="261"/>
      <c r="H79" s="262"/>
      <c r="I79" s="262"/>
      <c r="J79" s="283"/>
      <c r="K79" s="231"/>
    </row>
    <row r="80" spans="1:13" ht="22.5" customHeight="1">
      <c r="A80" s="477"/>
      <c r="B80" s="478"/>
      <c r="C80" s="224"/>
      <c r="D80" s="150"/>
      <c r="E80" s="426"/>
      <c r="F80" s="262"/>
      <c r="G80" s="261"/>
      <c r="H80" s="262"/>
      <c r="I80" s="263"/>
      <c r="J80" s="283"/>
      <c r="K80" s="231"/>
    </row>
    <row r="81" spans="1:15" ht="22.5" customHeight="1">
      <c r="A81" s="507"/>
      <c r="B81" s="508"/>
      <c r="C81" s="225"/>
      <c r="D81" s="150"/>
      <c r="E81" s="426"/>
      <c r="F81" s="263"/>
      <c r="G81" s="261"/>
      <c r="H81" s="263"/>
      <c r="I81" s="263"/>
      <c r="J81" s="283"/>
      <c r="K81" s="284"/>
    </row>
    <row r="82" spans="1:15" ht="22.5" customHeight="1">
      <c r="A82" s="477"/>
      <c r="B82" s="478"/>
      <c r="C82" s="224"/>
      <c r="D82" s="150"/>
      <c r="E82" s="426"/>
      <c r="F82" s="265"/>
      <c r="G82" s="267"/>
      <c r="H82" s="267"/>
      <c r="I82" s="263"/>
      <c r="J82" s="283"/>
      <c r="K82" s="284"/>
      <c r="M82" s="24"/>
    </row>
    <row r="83" spans="1:15" ht="22.5" customHeight="1">
      <c r="A83" s="477"/>
      <c r="B83" s="478"/>
      <c r="C83" s="224"/>
      <c r="D83" s="150"/>
      <c r="E83" s="426"/>
      <c r="F83" s="265"/>
      <c r="G83" s="261"/>
      <c r="H83" s="262"/>
      <c r="I83" s="263"/>
      <c r="J83" s="283"/>
      <c r="K83" s="284"/>
      <c r="M83" s="24"/>
    </row>
    <row r="84" spans="1:15" ht="22.5" customHeight="1" thickBot="1">
      <c r="A84" s="444"/>
      <c r="B84" s="445"/>
      <c r="C84" s="241"/>
      <c r="D84" s="155"/>
      <c r="E84" s="427"/>
      <c r="F84" s="291"/>
      <c r="G84" s="269"/>
      <c r="H84" s="292"/>
      <c r="I84" s="268"/>
      <c r="J84" s="288"/>
      <c r="K84" s="411"/>
      <c r="M84" s="24"/>
    </row>
    <row r="85" spans="1:15" ht="22.5" customHeight="1" thickTop="1">
      <c r="A85" s="470" t="s">
        <v>169</v>
      </c>
      <c r="B85" s="157" t="s">
        <v>4</v>
      </c>
      <c r="C85" s="295">
        <f>SUMIF(E62:E84,"立候補準備",C62:C84)</f>
        <v>0</v>
      </c>
      <c r="D85" s="347" t="s">
        <v>15</v>
      </c>
      <c r="E85" s="393"/>
      <c r="F85" s="401"/>
      <c r="G85" s="409"/>
      <c r="H85" s="409"/>
      <c r="I85" s="404"/>
      <c r="J85" s="396"/>
      <c r="K85" s="397"/>
      <c r="L85" s="412"/>
      <c r="O85" s="25"/>
    </row>
    <row r="86" spans="1:15" ht="22.5" customHeight="1">
      <c r="A86" s="471"/>
      <c r="B86" s="152" t="s">
        <v>5</v>
      </c>
      <c r="C86" s="296">
        <f>SUMIF(E62:E84,"選 挙 運 動",C62:C84)</f>
        <v>0</v>
      </c>
      <c r="D86" s="348"/>
      <c r="E86" s="349"/>
      <c r="F86" s="340"/>
      <c r="G86" s="341"/>
      <c r="H86" s="342"/>
      <c r="I86" s="343"/>
      <c r="J86" s="334"/>
      <c r="K86" s="335"/>
      <c r="L86" s="412"/>
      <c r="O86" s="25"/>
    </row>
    <row r="87" spans="1:15" ht="22.5" customHeight="1" thickBot="1">
      <c r="A87" s="509"/>
      <c r="B87" s="299" t="s">
        <v>2</v>
      </c>
      <c r="C87" s="329">
        <f>SUM(C85:C86)</f>
        <v>0</v>
      </c>
      <c r="D87" s="392"/>
      <c r="E87" s="350"/>
      <c r="F87" s="363"/>
      <c r="G87" s="359"/>
      <c r="H87" s="364"/>
      <c r="I87" s="358"/>
      <c r="J87" s="353"/>
      <c r="K87" s="354"/>
      <c r="L87" s="412"/>
      <c r="O87" s="25"/>
    </row>
    <row r="88" spans="1:15" ht="14.4">
      <c r="B88" s="20"/>
    </row>
    <row r="99" spans="13:13">
      <c r="M99" s="22" t="s">
        <v>31</v>
      </c>
    </row>
    <row r="100" spans="13:13">
      <c r="M100" s="22" t="s">
        <v>84</v>
      </c>
    </row>
  </sheetData>
  <mergeCells count="96">
    <mergeCell ref="M30:M42"/>
    <mergeCell ref="A10:B10"/>
    <mergeCell ref="A27:A29"/>
    <mergeCell ref="A26:B26"/>
    <mergeCell ref="A13:B13"/>
    <mergeCell ref="A14:B14"/>
    <mergeCell ref="A25:B25"/>
    <mergeCell ref="A15:B15"/>
    <mergeCell ref="A16:B16"/>
    <mergeCell ref="A17:B17"/>
    <mergeCell ref="A18:B18"/>
    <mergeCell ref="A19:B19"/>
    <mergeCell ref="A20:B20"/>
    <mergeCell ref="A21:B21"/>
    <mergeCell ref="A22:B22"/>
    <mergeCell ref="A24:B24"/>
    <mergeCell ref="C2:D3"/>
    <mergeCell ref="E2:E3"/>
    <mergeCell ref="F2:F3"/>
    <mergeCell ref="M1:M13"/>
    <mergeCell ref="K2:K3"/>
    <mergeCell ref="G2:I2"/>
    <mergeCell ref="J2:J3"/>
    <mergeCell ref="A8:B8"/>
    <mergeCell ref="A2:B3"/>
    <mergeCell ref="A5:B5"/>
    <mergeCell ref="A6:B6"/>
    <mergeCell ref="A7:B7"/>
    <mergeCell ref="A4:B4"/>
    <mergeCell ref="K31:K32"/>
    <mergeCell ref="A9:B9"/>
    <mergeCell ref="A11:B11"/>
    <mergeCell ref="A12:B12"/>
    <mergeCell ref="A37:B37"/>
    <mergeCell ref="C31:D32"/>
    <mergeCell ref="E31:E32"/>
    <mergeCell ref="F31:F32"/>
    <mergeCell ref="G31:I31"/>
    <mergeCell ref="J31:J32"/>
    <mergeCell ref="A33:B33"/>
    <mergeCell ref="A34:B34"/>
    <mergeCell ref="A35:B35"/>
    <mergeCell ref="A36:B36"/>
    <mergeCell ref="A31:B32"/>
    <mergeCell ref="A23:B23"/>
    <mergeCell ref="A38:B38"/>
    <mergeCell ref="A39:B39"/>
    <mergeCell ref="A40:B40"/>
    <mergeCell ref="A41:B41"/>
    <mergeCell ref="A56:A58"/>
    <mergeCell ref="A42:B42"/>
    <mergeCell ref="A43:B43"/>
    <mergeCell ref="A44:B44"/>
    <mergeCell ref="A45:B45"/>
    <mergeCell ref="A46:B46"/>
    <mergeCell ref="A53:B53"/>
    <mergeCell ref="A54:B54"/>
    <mergeCell ref="A55:B55"/>
    <mergeCell ref="A47:B47"/>
    <mergeCell ref="A48:B48"/>
    <mergeCell ref="A50:B50"/>
    <mergeCell ref="A51:B51"/>
    <mergeCell ref="A52:B52"/>
    <mergeCell ref="A49:B49"/>
    <mergeCell ref="M59:M69"/>
    <mergeCell ref="A60:B61"/>
    <mergeCell ref="C60:D61"/>
    <mergeCell ref="E60:E61"/>
    <mergeCell ref="F60:F61"/>
    <mergeCell ref="G60:I60"/>
    <mergeCell ref="J60:J61"/>
    <mergeCell ref="K60:K61"/>
    <mergeCell ref="A62:B62"/>
    <mergeCell ref="A63:B63"/>
    <mergeCell ref="A64:B64"/>
    <mergeCell ref="A65:B65"/>
    <mergeCell ref="A66:B66"/>
    <mergeCell ref="A67:B67"/>
    <mergeCell ref="A68:B68"/>
    <mergeCell ref="A79:B79"/>
    <mergeCell ref="A69:B69"/>
    <mergeCell ref="A70:B70"/>
    <mergeCell ref="A71:B71"/>
    <mergeCell ref="A72:B72"/>
    <mergeCell ref="A73:B73"/>
    <mergeCell ref="A74:B74"/>
    <mergeCell ref="A75:B75"/>
    <mergeCell ref="A76:B76"/>
    <mergeCell ref="A77:B77"/>
    <mergeCell ref="A78:B78"/>
    <mergeCell ref="A85:A87"/>
    <mergeCell ref="A80:B80"/>
    <mergeCell ref="A81:B81"/>
    <mergeCell ref="A82:B82"/>
    <mergeCell ref="A83:B83"/>
    <mergeCell ref="A84:B84"/>
  </mergeCells>
  <phoneticPr fontId="2"/>
  <dataValidations count="1">
    <dataValidation type="list" allowBlank="1" showInputMessage="1" showErrorMessage="1" sqref="E33:E55 E4:E26 E62:E84" xr:uid="{00000000-0002-0000-0400-000000000000}">
      <formula1>$M$99:$M$100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1" numberStoredAsText="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O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158</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15" t="s">
        <v>15</v>
      </c>
      <c r="E4" s="425"/>
      <c r="F4" s="97"/>
      <c r="G4" s="98"/>
      <c r="H4" s="99"/>
      <c r="I4" s="97"/>
      <c r="J4" s="100"/>
      <c r="K4" s="101"/>
      <c r="M4" s="520"/>
    </row>
    <row r="5" spans="1:13" ht="22.5" customHeight="1">
      <c r="A5" s="490"/>
      <c r="B5" s="491"/>
      <c r="C5" s="45"/>
      <c r="D5" s="150"/>
      <c r="E5" s="426"/>
      <c r="F5" s="105"/>
      <c r="G5" s="103"/>
      <c r="H5" s="104"/>
      <c r="I5" s="104"/>
      <c r="J5" s="52"/>
      <c r="K5" s="53"/>
      <c r="M5" s="520"/>
    </row>
    <row r="6" spans="1:13" ht="22.5" customHeight="1">
      <c r="A6" s="490"/>
      <c r="B6" s="491"/>
      <c r="C6" s="46"/>
      <c r="D6" s="150"/>
      <c r="E6" s="426"/>
      <c r="F6" s="102"/>
      <c r="G6" s="103"/>
      <c r="H6" s="104"/>
      <c r="I6" s="104"/>
      <c r="J6" s="49"/>
      <c r="K6" s="50"/>
      <c r="M6" s="520"/>
    </row>
    <row r="7" spans="1:13" ht="22.5" customHeight="1">
      <c r="A7" s="490"/>
      <c r="B7" s="491"/>
      <c r="C7" s="45"/>
      <c r="D7" s="150"/>
      <c r="E7" s="426"/>
      <c r="F7" s="105"/>
      <c r="G7" s="103"/>
      <c r="H7" s="104"/>
      <c r="I7" s="104"/>
      <c r="J7" s="49"/>
      <c r="K7" s="50"/>
      <c r="M7" s="520"/>
    </row>
    <row r="8" spans="1:13" ht="22.5" customHeight="1">
      <c r="A8" s="490"/>
      <c r="B8" s="491"/>
      <c r="C8" s="45"/>
      <c r="D8" s="150"/>
      <c r="E8" s="426"/>
      <c r="F8" s="102"/>
      <c r="G8" s="103"/>
      <c r="H8" s="104"/>
      <c r="I8" s="104"/>
      <c r="J8" s="49"/>
      <c r="K8" s="50"/>
      <c r="M8" s="520"/>
    </row>
    <row r="9" spans="1:13" ht="22.5" customHeight="1">
      <c r="A9" s="490"/>
      <c r="B9" s="491"/>
      <c r="C9" s="45"/>
      <c r="D9" s="298"/>
      <c r="E9" s="426"/>
      <c r="F9" s="106"/>
      <c r="G9" s="103"/>
      <c r="H9" s="104"/>
      <c r="I9" s="104"/>
      <c r="J9" s="49"/>
      <c r="K9" s="50"/>
      <c r="M9" s="520"/>
    </row>
    <row r="10" spans="1:13" ht="22.5" customHeight="1">
      <c r="A10" s="490"/>
      <c r="B10" s="491"/>
      <c r="C10" s="45"/>
      <c r="D10" s="298"/>
      <c r="E10" s="426"/>
      <c r="F10" s="106"/>
      <c r="G10" s="103"/>
      <c r="H10" s="104"/>
      <c r="I10" s="104"/>
      <c r="J10" s="49"/>
      <c r="K10" s="50"/>
      <c r="M10" s="520"/>
    </row>
    <row r="11" spans="1:13" ht="22.5" customHeight="1">
      <c r="A11" s="490"/>
      <c r="B11" s="491"/>
      <c r="C11" s="45"/>
      <c r="D11" s="150"/>
      <c r="E11" s="426"/>
      <c r="F11" s="107"/>
      <c r="G11" s="103"/>
      <c r="H11" s="104"/>
      <c r="I11" s="104"/>
      <c r="J11" s="49"/>
      <c r="K11" s="50"/>
      <c r="M11" s="520"/>
    </row>
    <row r="12" spans="1:13" ht="22.5" customHeight="1">
      <c r="A12" s="490"/>
      <c r="B12" s="491"/>
      <c r="C12" s="45"/>
      <c r="D12" s="150"/>
      <c r="E12" s="426"/>
      <c r="F12" s="104"/>
      <c r="G12" s="103"/>
      <c r="H12" s="104"/>
      <c r="I12" s="104"/>
      <c r="J12" s="49"/>
      <c r="K12" s="50"/>
      <c r="M12" s="520"/>
    </row>
    <row r="13" spans="1:13" ht="22.5" customHeight="1">
      <c r="A13" s="490"/>
      <c r="B13" s="491"/>
      <c r="C13" s="45"/>
      <c r="D13" s="150"/>
      <c r="E13" s="426"/>
      <c r="F13" s="107"/>
      <c r="G13" s="103"/>
      <c r="H13" s="104"/>
      <c r="I13" s="104"/>
      <c r="J13" s="49"/>
      <c r="K13" s="50"/>
      <c r="M13" s="520"/>
    </row>
    <row r="14" spans="1:13" ht="22.5" customHeight="1">
      <c r="A14" s="490"/>
      <c r="B14" s="491"/>
      <c r="C14" s="45"/>
      <c r="D14" s="150"/>
      <c r="E14" s="426"/>
      <c r="F14" s="104"/>
      <c r="G14" s="103"/>
      <c r="H14" s="104"/>
      <c r="I14" s="104"/>
      <c r="J14" s="49"/>
      <c r="K14" s="50"/>
    </row>
    <row r="15" spans="1:13" ht="22.5" customHeight="1">
      <c r="A15" s="490"/>
      <c r="B15" s="491"/>
      <c r="C15" s="45"/>
      <c r="D15" s="150"/>
      <c r="E15" s="426"/>
      <c r="F15" s="104"/>
      <c r="G15" s="103"/>
      <c r="H15" s="104"/>
      <c r="I15" s="104"/>
      <c r="J15" s="49"/>
      <c r="K15" s="50"/>
    </row>
    <row r="16" spans="1:13" ht="22.5" customHeight="1">
      <c r="A16" s="490"/>
      <c r="B16" s="491"/>
      <c r="C16" s="45"/>
      <c r="D16" s="150"/>
      <c r="E16" s="426"/>
      <c r="F16" s="104"/>
      <c r="G16" s="103"/>
      <c r="H16" s="104"/>
      <c r="I16" s="104"/>
      <c r="J16" s="49"/>
      <c r="K16" s="50"/>
    </row>
    <row r="17" spans="1:15" ht="22.5" customHeight="1">
      <c r="A17" s="490"/>
      <c r="B17" s="491"/>
      <c r="C17" s="45"/>
      <c r="D17" s="150"/>
      <c r="E17" s="426"/>
      <c r="F17" s="104"/>
      <c r="G17" s="103"/>
      <c r="H17" s="104"/>
      <c r="I17" s="104"/>
      <c r="J17" s="49"/>
      <c r="K17" s="50"/>
    </row>
    <row r="18" spans="1:15" ht="22.5" customHeight="1">
      <c r="A18" s="490"/>
      <c r="B18" s="491"/>
      <c r="C18" s="46"/>
      <c r="D18" s="150"/>
      <c r="E18" s="426"/>
      <c r="F18" s="105"/>
      <c r="G18" s="103"/>
      <c r="H18" s="104"/>
      <c r="I18" s="107"/>
      <c r="J18" s="49"/>
      <c r="K18" s="50"/>
    </row>
    <row r="19" spans="1:15" ht="22.5" customHeight="1">
      <c r="A19" s="490"/>
      <c r="B19" s="491"/>
      <c r="C19" s="46"/>
      <c r="D19" s="150"/>
      <c r="E19" s="426"/>
      <c r="F19" s="107"/>
      <c r="G19" s="103"/>
      <c r="H19" s="107"/>
      <c r="I19" s="107"/>
      <c r="J19" s="49"/>
      <c r="K19" s="50"/>
    </row>
    <row r="20" spans="1:15" ht="22.5" customHeight="1">
      <c r="A20" s="490"/>
      <c r="B20" s="491"/>
      <c r="C20" s="45"/>
      <c r="D20" s="150"/>
      <c r="E20" s="426"/>
      <c r="F20" s="105"/>
      <c r="G20" s="103"/>
      <c r="H20" s="104"/>
      <c r="I20" s="104"/>
      <c r="J20" s="49"/>
      <c r="K20" s="60"/>
    </row>
    <row r="21" spans="1:15" ht="22.5" customHeight="1">
      <c r="A21" s="490"/>
      <c r="B21" s="491"/>
      <c r="C21" s="46"/>
      <c r="D21" s="150"/>
      <c r="E21" s="426"/>
      <c r="F21" s="105"/>
      <c r="G21" s="103"/>
      <c r="H21" s="104"/>
      <c r="I21" s="104"/>
      <c r="J21" s="49"/>
      <c r="K21" s="60"/>
    </row>
    <row r="22" spans="1:15" ht="22.5" customHeight="1">
      <c r="A22" s="490"/>
      <c r="B22" s="491"/>
      <c r="C22" s="45"/>
      <c r="D22" s="150"/>
      <c r="E22" s="426"/>
      <c r="F22" s="104"/>
      <c r="G22" s="103"/>
      <c r="H22" s="104"/>
      <c r="I22" s="107"/>
      <c r="J22" s="49"/>
      <c r="K22" s="60"/>
    </row>
    <row r="23" spans="1:15" ht="22.5" customHeight="1">
      <c r="A23" s="516"/>
      <c r="B23" s="517"/>
      <c r="C23" s="46"/>
      <c r="D23" s="150"/>
      <c r="E23" s="426"/>
      <c r="F23" s="107"/>
      <c r="G23" s="103"/>
      <c r="H23" s="107"/>
      <c r="I23" s="107"/>
      <c r="J23" s="49"/>
      <c r="K23" s="50"/>
    </row>
    <row r="24" spans="1:15" ht="22.5" customHeight="1">
      <c r="A24" s="490"/>
      <c r="B24" s="491"/>
      <c r="C24" s="45"/>
      <c r="D24" s="150"/>
      <c r="E24" s="426"/>
      <c r="F24" s="105"/>
      <c r="G24" s="108"/>
      <c r="H24" s="108"/>
      <c r="I24" s="107"/>
      <c r="J24" s="49"/>
      <c r="K24" s="50"/>
    </row>
    <row r="25" spans="1:15" ht="22.5" customHeight="1">
      <c r="A25" s="490"/>
      <c r="B25" s="491"/>
      <c r="C25" s="45"/>
      <c r="D25" s="150"/>
      <c r="E25" s="426"/>
      <c r="F25" s="105"/>
      <c r="G25" s="103"/>
      <c r="H25" s="104"/>
      <c r="I25" s="107"/>
      <c r="J25" s="49"/>
      <c r="K25" s="50"/>
    </row>
    <row r="26" spans="1:15" ht="22.5" customHeight="1" thickBot="1">
      <c r="A26" s="505"/>
      <c r="B26" s="506"/>
      <c r="C26" s="110"/>
      <c r="D26" s="155"/>
      <c r="E26" s="428"/>
      <c r="F26" s="390"/>
      <c r="G26" s="388"/>
      <c r="H26" s="391"/>
      <c r="I26" s="387"/>
      <c r="J26" s="384"/>
      <c r="K26" s="300"/>
      <c r="O26" s="25"/>
    </row>
    <row r="27" spans="1:15" ht="22.5" customHeight="1" thickTop="1">
      <c r="A27" s="470" t="s">
        <v>171</v>
      </c>
      <c r="B27" s="157" t="s">
        <v>4</v>
      </c>
      <c r="C27" s="295">
        <f>SUMIF(E4:E26,"立候補準備",C4:C26)</f>
        <v>0</v>
      </c>
      <c r="D27" s="347" t="s">
        <v>15</v>
      </c>
      <c r="E27" s="365"/>
      <c r="F27" s="373"/>
      <c r="G27" s="381"/>
      <c r="H27" s="381"/>
      <c r="I27" s="376"/>
      <c r="J27" s="368"/>
      <c r="K27" s="369"/>
      <c r="L27" s="412"/>
      <c r="O27" s="25"/>
    </row>
    <row r="28" spans="1:15" ht="22.5" customHeight="1">
      <c r="A28" s="471"/>
      <c r="B28" s="152" t="s">
        <v>5</v>
      </c>
      <c r="C28" s="296">
        <f>SUMIF(E4:E26,"選 挙 運 動",C4:C26)</f>
        <v>0</v>
      </c>
      <c r="D28" s="348"/>
      <c r="E28" s="349"/>
      <c r="F28" s="340"/>
      <c r="G28" s="341"/>
      <c r="H28" s="342"/>
      <c r="I28" s="343"/>
      <c r="J28" s="334"/>
      <c r="K28" s="335"/>
      <c r="L28" s="412"/>
      <c r="O28" s="25"/>
    </row>
    <row r="29" spans="1:15" ht="22.5" customHeight="1" thickBot="1">
      <c r="A29" s="509"/>
      <c r="B29" s="299" t="s">
        <v>2</v>
      </c>
      <c r="C29" s="418">
        <f>SUM(C27:C28)</f>
        <v>0</v>
      </c>
      <c r="D29" s="392"/>
      <c r="E29" s="350"/>
      <c r="F29" s="363"/>
      <c r="G29" s="359"/>
      <c r="H29" s="364"/>
      <c r="I29" s="358"/>
      <c r="J29" s="353"/>
      <c r="K29" s="354"/>
      <c r="L29" s="412"/>
      <c r="O29" s="25"/>
    </row>
    <row r="30" spans="1:15" ht="18.75" customHeight="1" thickBot="1">
      <c r="A30" s="23" t="s">
        <v>11</v>
      </c>
      <c r="B30" s="19" t="s">
        <v>158</v>
      </c>
      <c r="C30" s="20"/>
      <c r="D30" s="2"/>
      <c r="E30" s="2"/>
      <c r="F30" s="2"/>
      <c r="G30" s="2"/>
      <c r="K30" s="221" t="s">
        <v>174</v>
      </c>
      <c r="M30" s="520" t="s">
        <v>80</v>
      </c>
    </row>
    <row r="31" spans="1:15" ht="15" customHeight="1">
      <c r="A31" s="484" t="s">
        <v>0</v>
      </c>
      <c r="B31" s="485"/>
      <c r="C31" s="488" t="s">
        <v>30</v>
      </c>
      <c r="D31" s="485"/>
      <c r="E31" s="485" t="s">
        <v>12</v>
      </c>
      <c r="F31" s="512" t="s">
        <v>3</v>
      </c>
      <c r="G31" s="485" t="s">
        <v>13</v>
      </c>
      <c r="H31" s="485"/>
      <c r="I31" s="485"/>
      <c r="J31" s="514" t="s">
        <v>82</v>
      </c>
      <c r="K31" s="481" t="s">
        <v>9</v>
      </c>
      <c r="M31" s="520"/>
    </row>
    <row r="32" spans="1:15" ht="15" customHeight="1">
      <c r="A32" s="486"/>
      <c r="B32" s="487"/>
      <c r="C32" s="487"/>
      <c r="D32" s="487"/>
      <c r="E32" s="487"/>
      <c r="F32" s="513"/>
      <c r="G32" s="1" t="s">
        <v>56</v>
      </c>
      <c r="H32" s="1" t="s">
        <v>1</v>
      </c>
      <c r="I32" s="21" t="s">
        <v>57</v>
      </c>
      <c r="J32" s="515"/>
      <c r="K32" s="482"/>
      <c r="M32" s="520"/>
    </row>
    <row r="33" spans="1:13" ht="22.5" customHeight="1">
      <c r="A33" s="490"/>
      <c r="B33" s="491"/>
      <c r="C33" s="45"/>
      <c r="D33" s="309" t="s">
        <v>83</v>
      </c>
      <c r="E33" s="426"/>
      <c r="F33" s="105"/>
      <c r="G33" s="103"/>
      <c r="H33" s="104"/>
      <c r="I33" s="104"/>
      <c r="J33" s="52"/>
      <c r="K33" s="53"/>
      <c r="M33" s="520"/>
    </row>
    <row r="34" spans="1:13" ht="22.5" customHeight="1">
      <c r="A34" s="490"/>
      <c r="B34" s="491"/>
      <c r="C34" s="46"/>
      <c r="D34" s="150"/>
      <c r="E34" s="426"/>
      <c r="F34" s="102"/>
      <c r="G34" s="103"/>
      <c r="H34" s="104"/>
      <c r="I34" s="104"/>
      <c r="J34" s="49"/>
      <c r="K34" s="50"/>
      <c r="M34" s="520"/>
    </row>
    <row r="35" spans="1:13" ht="22.5" customHeight="1">
      <c r="A35" s="490"/>
      <c r="B35" s="491"/>
      <c r="C35" s="45"/>
      <c r="D35" s="150"/>
      <c r="E35" s="426"/>
      <c r="F35" s="105"/>
      <c r="G35" s="103"/>
      <c r="H35" s="104"/>
      <c r="I35" s="104"/>
      <c r="J35" s="49"/>
      <c r="K35" s="50"/>
      <c r="M35" s="520"/>
    </row>
    <row r="36" spans="1:13" ht="22.5" customHeight="1">
      <c r="A36" s="490"/>
      <c r="B36" s="491"/>
      <c r="C36" s="45"/>
      <c r="D36" s="150"/>
      <c r="E36" s="426"/>
      <c r="F36" s="102"/>
      <c r="G36" s="103"/>
      <c r="H36" s="104"/>
      <c r="I36" s="104"/>
      <c r="J36" s="49"/>
      <c r="K36" s="50"/>
      <c r="M36" s="520"/>
    </row>
    <row r="37" spans="1:13" ht="22.5" customHeight="1">
      <c r="A37" s="490"/>
      <c r="B37" s="491"/>
      <c r="C37" s="45"/>
      <c r="D37" s="298"/>
      <c r="E37" s="426"/>
      <c r="F37" s="106"/>
      <c r="G37" s="103"/>
      <c r="H37" s="104"/>
      <c r="I37" s="104"/>
      <c r="J37" s="49"/>
      <c r="K37" s="50"/>
      <c r="M37" s="520"/>
    </row>
    <row r="38" spans="1:13" ht="22.5" customHeight="1">
      <c r="A38" s="490"/>
      <c r="B38" s="491"/>
      <c r="C38" s="45"/>
      <c r="D38" s="298"/>
      <c r="E38" s="426"/>
      <c r="F38" s="106"/>
      <c r="G38" s="103"/>
      <c r="H38" s="104"/>
      <c r="I38" s="104"/>
      <c r="J38" s="49"/>
      <c r="K38" s="50"/>
      <c r="M38" s="520"/>
    </row>
    <row r="39" spans="1:13" ht="22.5" customHeight="1">
      <c r="A39" s="490"/>
      <c r="B39" s="491"/>
      <c r="C39" s="45"/>
      <c r="D39" s="150"/>
      <c r="E39" s="426"/>
      <c r="F39" s="107"/>
      <c r="G39" s="103"/>
      <c r="H39" s="104"/>
      <c r="I39" s="104"/>
      <c r="J39" s="49"/>
      <c r="K39" s="50"/>
      <c r="M39" s="520"/>
    </row>
    <row r="40" spans="1:13" ht="22.5" customHeight="1">
      <c r="A40" s="490"/>
      <c r="B40" s="491"/>
      <c r="C40" s="45"/>
      <c r="D40" s="150"/>
      <c r="E40" s="426"/>
      <c r="F40" s="104"/>
      <c r="G40" s="103"/>
      <c r="H40" s="104"/>
      <c r="I40" s="104"/>
      <c r="J40" s="49"/>
      <c r="K40" s="50"/>
      <c r="M40" s="520"/>
    </row>
    <row r="41" spans="1:13" ht="22.5" customHeight="1">
      <c r="A41" s="490"/>
      <c r="B41" s="491"/>
      <c r="C41" s="45"/>
      <c r="D41" s="150"/>
      <c r="E41" s="426"/>
      <c r="F41" s="107"/>
      <c r="G41" s="103"/>
      <c r="H41" s="104"/>
      <c r="I41" s="104"/>
      <c r="J41" s="49"/>
      <c r="K41" s="50"/>
      <c r="M41" s="520"/>
    </row>
    <row r="42" spans="1:13" ht="22.5" customHeight="1">
      <c r="A42" s="490"/>
      <c r="B42" s="491"/>
      <c r="C42" s="45"/>
      <c r="D42" s="150"/>
      <c r="E42" s="426"/>
      <c r="F42" s="104"/>
      <c r="G42" s="103"/>
      <c r="H42" s="104"/>
      <c r="I42" s="104"/>
      <c r="J42" s="49"/>
      <c r="K42" s="50"/>
      <c r="M42" s="520"/>
    </row>
    <row r="43" spans="1:13" ht="22.5" customHeight="1">
      <c r="A43" s="490"/>
      <c r="B43" s="491"/>
      <c r="C43" s="45"/>
      <c r="D43" s="150"/>
      <c r="E43" s="426"/>
      <c r="F43" s="104"/>
      <c r="G43" s="103"/>
      <c r="H43" s="104"/>
      <c r="I43" s="104"/>
      <c r="J43" s="49"/>
      <c r="K43" s="50"/>
    </row>
    <row r="44" spans="1:13" ht="22.5" customHeight="1">
      <c r="A44" s="490"/>
      <c r="B44" s="491"/>
      <c r="C44" s="45"/>
      <c r="D44" s="150"/>
      <c r="E44" s="426"/>
      <c r="F44" s="104"/>
      <c r="G44" s="103"/>
      <c r="H44" s="104"/>
      <c r="I44" s="104"/>
      <c r="J44" s="49"/>
      <c r="K44" s="50"/>
    </row>
    <row r="45" spans="1:13" ht="22.5" customHeight="1">
      <c r="A45" s="490"/>
      <c r="B45" s="491"/>
      <c r="C45" s="45"/>
      <c r="D45" s="150"/>
      <c r="E45" s="426"/>
      <c r="F45" s="104"/>
      <c r="G45" s="103"/>
      <c r="H45" s="104"/>
      <c r="I45" s="104"/>
      <c r="J45" s="49"/>
      <c r="K45" s="50"/>
    </row>
    <row r="46" spans="1:13" ht="22.5" customHeight="1">
      <c r="A46" s="490"/>
      <c r="B46" s="491"/>
      <c r="C46" s="46"/>
      <c r="D46" s="150"/>
      <c r="E46" s="426"/>
      <c r="F46" s="105"/>
      <c r="G46" s="103"/>
      <c r="H46" s="104"/>
      <c r="I46" s="107"/>
      <c r="J46" s="49"/>
      <c r="K46" s="50"/>
    </row>
    <row r="47" spans="1:13" ht="22.5" customHeight="1">
      <c r="A47" s="490"/>
      <c r="B47" s="491"/>
      <c r="C47" s="46"/>
      <c r="D47" s="150"/>
      <c r="E47" s="426"/>
      <c r="F47" s="107"/>
      <c r="G47" s="103"/>
      <c r="H47" s="107"/>
      <c r="I47" s="107"/>
      <c r="J47" s="49"/>
      <c r="K47" s="50"/>
    </row>
    <row r="48" spans="1:13" ht="22.5" customHeight="1">
      <c r="A48" s="490"/>
      <c r="B48" s="491"/>
      <c r="C48" s="45"/>
      <c r="D48" s="150"/>
      <c r="E48" s="426"/>
      <c r="F48" s="105"/>
      <c r="G48" s="103"/>
      <c r="H48" s="104"/>
      <c r="I48" s="104"/>
      <c r="J48" s="49"/>
      <c r="K48" s="60"/>
    </row>
    <row r="49" spans="1:15" ht="22.5" customHeight="1">
      <c r="A49" s="490"/>
      <c r="B49" s="491"/>
      <c r="C49" s="45"/>
      <c r="D49" s="150"/>
      <c r="E49" s="426"/>
      <c r="F49" s="105"/>
      <c r="G49" s="103"/>
      <c r="H49" s="104"/>
      <c r="I49" s="104"/>
      <c r="J49" s="49"/>
      <c r="K49" s="60"/>
    </row>
    <row r="50" spans="1:15" ht="22.5" customHeight="1">
      <c r="A50" s="490"/>
      <c r="B50" s="491"/>
      <c r="C50" s="46"/>
      <c r="D50" s="150"/>
      <c r="E50" s="426"/>
      <c r="F50" s="105"/>
      <c r="G50" s="103"/>
      <c r="H50" s="104"/>
      <c r="I50" s="104"/>
      <c r="J50" s="49"/>
      <c r="K50" s="60"/>
    </row>
    <row r="51" spans="1:15" ht="22.5" customHeight="1">
      <c r="A51" s="490"/>
      <c r="B51" s="491"/>
      <c r="C51" s="45"/>
      <c r="D51" s="150"/>
      <c r="E51" s="426"/>
      <c r="F51" s="104"/>
      <c r="G51" s="103"/>
      <c r="H51" s="104"/>
      <c r="I51" s="107"/>
      <c r="J51" s="49"/>
      <c r="K51" s="60"/>
    </row>
    <row r="52" spans="1:15" ht="22.5" customHeight="1">
      <c r="A52" s="516"/>
      <c r="B52" s="517"/>
      <c r="C52" s="46"/>
      <c r="D52" s="150"/>
      <c r="E52" s="426"/>
      <c r="F52" s="107"/>
      <c r="G52" s="103"/>
      <c r="H52" s="107"/>
      <c r="I52" s="107"/>
      <c r="J52" s="49"/>
      <c r="K52" s="50"/>
    </row>
    <row r="53" spans="1:15" ht="22.5" customHeight="1">
      <c r="A53" s="490"/>
      <c r="B53" s="491"/>
      <c r="C53" s="45"/>
      <c r="D53" s="150"/>
      <c r="E53" s="426"/>
      <c r="F53" s="105"/>
      <c r="G53" s="108"/>
      <c r="H53" s="108"/>
      <c r="I53" s="107"/>
      <c r="J53" s="49"/>
      <c r="K53" s="50"/>
      <c r="M53" s="24"/>
    </row>
    <row r="54" spans="1:15" ht="22.5" customHeight="1">
      <c r="A54" s="490"/>
      <c r="B54" s="491"/>
      <c r="C54" s="45"/>
      <c r="D54" s="150"/>
      <c r="E54" s="426"/>
      <c r="F54" s="105"/>
      <c r="G54" s="103"/>
      <c r="H54" s="104"/>
      <c r="I54" s="107"/>
      <c r="J54" s="49"/>
      <c r="K54" s="50"/>
      <c r="M54" s="24"/>
    </row>
    <row r="55" spans="1:15" ht="22.5" customHeight="1" thickBot="1">
      <c r="A55" s="505"/>
      <c r="B55" s="506"/>
      <c r="C55" s="110"/>
      <c r="D55" s="155"/>
      <c r="E55" s="428"/>
      <c r="F55" s="390"/>
      <c r="G55" s="388"/>
      <c r="H55" s="391"/>
      <c r="I55" s="387"/>
      <c r="J55" s="384"/>
      <c r="K55" s="300"/>
      <c r="M55" s="24"/>
    </row>
    <row r="56" spans="1:15" ht="22.5" customHeight="1" thickTop="1">
      <c r="A56" s="470" t="s">
        <v>170</v>
      </c>
      <c r="B56" s="157" t="s">
        <v>4</v>
      </c>
      <c r="C56" s="295">
        <f>SUMIF(E33:E55,"立候補準備",C33:C55)</f>
        <v>0</v>
      </c>
      <c r="D56" s="347" t="s">
        <v>15</v>
      </c>
      <c r="E56" s="393"/>
      <c r="F56" s="401"/>
      <c r="G56" s="409"/>
      <c r="H56" s="409"/>
      <c r="I56" s="404"/>
      <c r="J56" s="396"/>
      <c r="K56" s="397"/>
      <c r="L56" s="412"/>
      <c r="O56" s="25"/>
    </row>
    <row r="57" spans="1:15" ht="22.5" customHeight="1">
      <c r="A57" s="471"/>
      <c r="B57" s="152" t="s">
        <v>5</v>
      </c>
      <c r="C57" s="296">
        <f>SUMIF(E33:E55,"選 挙 運 動",C33:C55)</f>
        <v>0</v>
      </c>
      <c r="D57" s="348"/>
      <c r="E57" s="349"/>
      <c r="F57" s="340"/>
      <c r="G57" s="341"/>
      <c r="H57" s="342"/>
      <c r="I57" s="343"/>
      <c r="J57" s="334"/>
      <c r="K57" s="335"/>
      <c r="L57" s="412"/>
      <c r="O57" s="25"/>
    </row>
    <row r="58" spans="1:15" ht="22.5" customHeight="1" thickBot="1">
      <c r="A58" s="509"/>
      <c r="B58" s="299" t="s">
        <v>2</v>
      </c>
      <c r="C58" s="328">
        <f>SUM(C56:C57)</f>
        <v>0</v>
      </c>
      <c r="D58" s="392"/>
      <c r="E58" s="350"/>
      <c r="F58" s="363"/>
      <c r="G58" s="359"/>
      <c r="H58" s="364"/>
      <c r="I58" s="358"/>
      <c r="J58" s="353"/>
      <c r="K58" s="354"/>
      <c r="L58" s="412"/>
      <c r="O58" s="25"/>
    </row>
    <row r="59" spans="1:15" ht="18.75" customHeight="1" thickBot="1">
      <c r="A59" s="23" t="s">
        <v>11</v>
      </c>
      <c r="B59" s="19" t="s">
        <v>158</v>
      </c>
      <c r="C59" s="20"/>
      <c r="D59" s="2"/>
      <c r="E59" s="2"/>
      <c r="F59" s="2"/>
      <c r="G59" s="2"/>
      <c r="K59" s="221" t="s">
        <v>76</v>
      </c>
      <c r="M59" s="504" t="s">
        <v>74</v>
      </c>
    </row>
    <row r="60" spans="1:15" ht="15" customHeight="1">
      <c r="A60" s="484" t="s">
        <v>0</v>
      </c>
      <c r="B60" s="485"/>
      <c r="C60" s="488" t="s">
        <v>30</v>
      </c>
      <c r="D60" s="485"/>
      <c r="E60" s="485" t="s">
        <v>12</v>
      </c>
      <c r="F60" s="512" t="s">
        <v>3</v>
      </c>
      <c r="G60" s="485" t="s">
        <v>13</v>
      </c>
      <c r="H60" s="485"/>
      <c r="I60" s="485"/>
      <c r="J60" s="514" t="s">
        <v>82</v>
      </c>
      <c r="K60" s="481" t="s">
        <v>9</v>
      </c>
      <c r="M60" s="504"/>
    </row>
    <row r="61" spans="1:15" ht="15" customHeight="1">
      <c r="A61" s="486"/>
      <c r="B61" s="487"/>
      <c r="C61" s="487"/>
      <c r="D61" s="487"/>
      <c r="E61" s="487"/>
      <c r="F61" s="513"/>
      <c r="G61" s="1" t="s">
        <v>56</v>
      </c>
      <c r="H61" s="1" t="s">
        <v>1</v>
      </c>
      <c r="I61" s="21" t="s">
        <v>57</v>
      </c>
      <c r="J61" s="515"/>
      <c r="K61" s="482"/>
      <c r="M61" s="504"/>
    </row>
    <row r="62" spans="1:15" ht="22.5" customHeight="1">
      <c r="A62" s="477"/>
      <c r="B62" s="478"/>
      <c r="C62" s="224"/>
      <c r="D62" s="309" t="s">
        <v>83</v>
      </c>
      <c r="E62" s="426"/>
      <c r="F62" s="265"/>
      <c r="G62" s="261"/>
      <c r="H62" s="262"/>
      <c r="I62" s="262"/>
      <c r="J62" s="290"/>
      <c r="K62" s="243"/>
      <c r="M62" s="504"/>
    </row>
    <row r="63" spans="1:15" ht="22.5" customHeight="1">
      <c r="A63" s="477"/>
      <c r="B63" s="478"/>
      <c r="C63" s="225"/>
      <c r="D63" s="150"/>
      <c r="E63" s="426"/>
      <c r="F63" s="260"/>
      <c r="G63" s="261"/>
      <c r="H63" s="262"/>
      <c r="I63" s="262"/>
      <c r="J63" s="283"/>
      <c r="K63" s="284"/>
      <c r="M63" s="504"/>
    </row>
    <row r="64" spans="1:15" ht="22.5" customHeight="1">
      <c r="A64" s="477"/>
      <c r="B64" s="478"/>
      <c r="C64" s="224"/>
      <c r="D64" s="150"/>
      <c r="E64" s="426"/>
      <c r="F64" s="265"/>
      <c r="G64" s="261"/>
      <c r="H64" s="262"/>
      <c r="I64" s="262"/>
      <c r="J64" s="283"/>
      <c r="K64" s="284"/>
      <c r="M64" s="504"/>
    </row>
    <row r="65" spans="1:13" ht="22.5" customHeight="1">
      <c r="A65" s="477"/>
      <c r="B65" s="478"/>
      <c r="C65" s="224"/>
      <c r="D65" s="150"/>
      <c r="E65" s="426"/>
      <c r="F65" s="260"/>
      <c r="G65" s="261"/>
      <c r="H65" s="262"/>
      <c r="I65" s="262"/>
      <c r="J65" s="283"/>
      <c r="K65" s="284"/>
      <c r="M65" s="504"/>
    </row>
    <row r="66" spans="1:13" ht="22.5" customHeight="1">
      <c r="A66" s="477"/>
      <c r="B66" s="478"/>
      <c r="C66" s="224"/>
      <c r="D66" s="298"/>
      <c r="E66" s="426"/>
      <c r="F66" s="277"/>
      <c r="G66" s="261"/>
      <c r="H66" s="262"/>
      <c r="I66" s="262"/>
      <c r="J66" s="283"/>
      <c r="K66" s="284"/>
      <c r="M66" s="504"/>
    </row>
    <row r="67" spans="1:13" ht="22.5" customHeight="1">
      <c r="A67" s="477"/>
      <c r="B67" s="478"/>
      <c r="C67" s="224"/>
      <c r="D67" s="298"/>
      <c r="E67" s="426"/>
      <c r="F67" s="277"/>
      <c r="G67" s="261"/>
      <c r="H67" s="262"/>
      <c r="I67" s="262"/>
      <c r="J67" s="283"/>
      <c r="K67" s="284"/>
      <c r="M67" s="504"/>
    </row>
    <row r="68" spans="1:13" ht="22.5" customHeight="1">
      <c r="A68" s="477"/>
      <c r="B68" s="478"/>
      <c r="C68" s="224"/>
      <c r="D68" s="150"/>
      <c r="E68" s="426"/>
      <c r="F68" s="263"/>
      <c r="G68" s="261"/>
      <c r="H68" s="262"/>
      <c r="I68" s="262"/>
      <c r="J68" s="283"/>
      <c r="K68" s="284"/>
      <c r="M68" s="504"/>
    </row>
    <row r="69" spans="1:13" ht="22.5" customHeight="1">
      <c r="A69" s="477"/>
      <c r="B69" s="478"/>
      <c r="C69" s="224"/>
      <c r="D69" s="150"/>
      <c r="E69" s="426"/>
      <c r="F69" s="262"/>
      <c r="G69" s="261"/>
      <c r="H69" s="262"/>
      <c r="I69" s="262"/>
      <c r="J69" s="283"/>
      <c r="K69" s="284"/>
      <c r="M69" s="504"/>
    </row>
    <row r="70" spans="1:13" ht="22.5" customHeight="1">
      <c r="A70" s="477"/>
      <c r="B70" s="478"/>
      <c r="C70" s="224"/>
      <c r="D70" s="150"/>
      <c r="E70" s="426"/>
      <c r="F70" s="263"/>
      <c r="G70" s="261"/>
      <c r="H70" s="262"/>
      <c r="I70" s="262"/>
      <c r="J70" s="283"/>
      <c r="K70" s="284"/>
      <c r="M70" s="424"/>
    </row>
    <row r="71" spans="1:13" ht="22.5" customHeight="1">
      <c r="A71" s="477"/>
      <c r="B71" s="478"/>
      <c r="C71" s="224"/>
      <c r="D71" s="150"/>
      <c r="E71" s="426"/>
      <c r="F71" s="262"/>
      <c r="G71" s="261"/>
      <c r="H71" s="262"/>
      <c r="I71" s="262"/>
      <c r="J71" s="283"/>
      <c r="K71" s="284"/>
    </row>
    <row r="72" spans="1:13" ht="22.5" customHeight="1">
      <c r="A72" s="477"/>
      <c r="B72" s="478"/>
      <c r="C72" s="224"/>
      <c r="D72" s="150"/>
      <c r="E72" s="426"/>
      <c r="F72" s="262"/>
      <c r="G72" s="261"/>
      <c r="H72" s="262"/>
      <c r="I72" s="262"/>
      <c r="J72" s="283"/>
      <c r="K72" s="284"/>
    </row>
    <row r="73" spans="1:13" ht="22.5" customHeight="1">
      <c r="A73" s="477"/>
      <c r="B73" s="478"/>
      <c r="C73" s="224"/>
      <c r="D73" s="150"/>
      <c r="E73" s="426"/>
      <c r="F73" s="262"/>
      <c r="G73" s="261"/>
      <c r="H73" s="262"/>
      <c r="I73" s="262"/>
      <c r="J73" s="283"/>
      <c r="K73" s="284"/>
    </row>
    <row r="74" spans="1:13" ht="22.5" customHeight="1">
      <c r="A74" s="477"/>
      <c r="B74" s="478"/>
      <c r="C74" s="224"/>
      <c r="D74" s="150"/>
      <c r="E74" s="426"/>
      <c r="F74" s="262"/>
      <c r="G74" s="261"/>
      <c r="H74" s="262"/>
      <c r="I74" s="262"/>
      <c r="J74" s="283"/>
      <c r="K74" s="284"/>
    </row>
    <row r="75" spans="1:13" ht="22.5" customHeight="1">
      <c r="A75" s="477"/>
      <c r="B75" s="478"/>
      <c r="C75" s="224"/>
      <c r="D75" s="150"/>
      <c r="E75" s="426"/>
      <c r="F75" s="262"/>
      <c r="G75" s="261"/>
      <c r="H75" s="262"/>
      <c r="I75" s="262"/>
      <c r="J75" s="283"/>
      <c r="K75" s="284"/>
    </row>
    <row r="76" spans="1:13" ht="22.5" customHeight="1">
      <c r="A76" s="477"/>
      <c r="B76" s="478"/>
      <c r="C76" s="225"/>
      <c r="D76" s="150"/>
      <c r="E76" s="426"/>
      <c r="F76" s="265"/>
      <c r="G76" s="261"/>
      <c r="H76" s="262"/>
      <c r="I76" s="263"/>
      <c r="J76" s="283"/>
      <c r="K76" s="284"/>
    </row>
    <row r="77" spans="1:13" ht="22.5" customHeight="1">
      <c r="A77" s="477"/>
      <c r="B77" s="478"/>
      <c r="C77" s="225"/>
      <c r="D77" s="150"/>
      <c r="E77" s="426"/>
      <c r="F77" s="263"/>
      <c r="G77" s="261"/>
      <c r="H77" s="263"/>
      <c r="I77" s="263"/>
      <c r="J77" s="283"/>
      <c r="K77" s="284"/>
    </row>
    <row r="78" spans="1:13" ht="22.5" customHeight="1">
      <c r="A78" s="477"/>
      <c r="B78" s="478"/>
      <c r="C78" s="224"/>
      <c r="D78" s="150"/>
      <c r="E78" s="426"/>
      <c r="F78" s="265"/>
      <c r="G78" s="261"/>
      <c r="H78" s="262"/>
      <c r="I78" s="262"/>
      <c r="J78" s="283"/>
      <c r="K78" s="231"/>
    </row>
    <row r="79" spans="1:13" ht="22.5" customHeight="1">
      <c r="A79" s="477"/>
      <c r="B79" s="478"/>
      <c r="C79" s="225"/>
      <c r="D79" s="150"/>
      <c r="E79" s="426"/>
      <c r="F79" s="265"/>
      <c r="G79" s="261"/>
      <c r="H79" s="262"/>
      <c r="I79" s="262"/>
      <c r="J79" s="283"/>
      <c r="K79" s="231"/>
    </row>
    <row r="80" spans="1:13" ht="22.5" customHeight="1">
      <c r="A80" s="477"/>
      <c r="B80" s="478"/>
      <c r="C80" s="224"/>
      <c r="D80" s="150"/>
      <c r="E80" s="426"/>
      <c r="F80" s="262"/>
      <c r="G80" s="261"/>
      <c r="H80" s="262"/>
      <c r="I80" s="263"/>
      <c r="J80" s="283"/>
      <c r="K80" s="231"/>
    </row>
    <row r="81" spans="1:15" ht="22.5" customHeight="1">
      <c r="A81" s="507"/>
      <c r="B81" s="508"/>
      <c r="C81" s="225"/>
      <c r="D81" s="150"/>
      <c r="E81" s="426"/>
      <c r="F81" s="263"/>
      <c r="G81" s="261"/>
      <c r="H81" s="263"/>
      <c r="I81" s="263"/>
      <c r="J81" s="283"/>
      <c r="K81" s="284"/>
    </row>
    <row r="82" spans="1:15" ht="22.5" customHeight="1">
      <c r="A82" s="477"/>
      <c r="B82" s="478"/>
      <c r="C82" s="224"/>
      <c r="D82" s="150"/>
      <c r="E82" s="426"/>
      <c r="F82" s="265"/>
      <c r="G82" s="267"/>
      <c r="H82" s="267"/>
      <c r="I82" s="263"/>
      <c r="J82" s="283"/>
      <c r="K82" s="284"/>
      <c r="M82" s="24"/>
    </row>
    <row r="83" spans="1:15" ht="22.5" customHeight="1">
      <c r="A83" s="477"/>
      <c r="B83" s="478"/>
      <c r="C83" s="224"/>
      <c r="D83" s="150"/>
      <c r="E83" s="426"/>
      <c r="F83" s="265"/>
      <c r="G83" s="261"/>
      <c r="H83" s="262"/>
      <c r="I83" s="263"/>
      <c r="J83" s="283"/>
      <c r="K83" s="284"/>
      <c r="M83" s="24"/>
    </row>
    <row r="84" spans="1:15" ht="22.5" customHeight="1" thickBot="1">
      <c r="A84" s="444"/>
      <c r="B84" s="445"/>
      <c r="C84" s="241"/>
      <c r="D84" s="155"/>
      <c r="E84" s="427"/>
      <c r="F84" s="291"/>
      <c r="G84" s="269"/>
      <c r="H84" s="292"/>
      <c r="I84" s="268"/>
      <c r="J84" s="288"/>
      <c r="K84" s="411"/>
      <c r="M84" s="24"/>
    </row>
    <row r="85" spans="1:15" ht="22.5" customHeight="1" thickTop="1">
      <c r="A85" s="470" t="s">
        <v>169</v>
      </c>
      <c r="B85" s="157" t="s">
        <v>4</v>
      </c>
      <c r="C85" s="295">
        <f>SUMIF(E62:E84,"立候補準備",C62:C84)</f>
        <v>0</v>
      </c>
      <c r="D85" s="347" t="s">
        <v>15</v>
      </c>
      <c r="E85" s="393"/>
      <c r="F85" s="401"/>
      <c r="G85" s="409"/>
      <c r="H85" s="409"/>
      <c r="I85" s="404"/>
      <c r="J85" s="396"/>
      <c r="K85" s="397"/>
      <c r="L85" s="412"/>
      <c r="O85" s="25"/>
    </row>
    <row r="86" spans="1:15" ht="22.5" customHeight="1">
      <c r="A86" s="471"/>
      <c r="B86" s="152" t="s">
        <v>5</v>
      </c>
      <c r="C86" s="296">
        <f>SUMIF(E62:E84,"選 挙 運 動",C62:C84)</f>
        <v>0</v>
      </c>
      <c r="D86" s="348"/>
      <c r="E86" s="349"/>
      <c r="F86" s="340"/>
      <c r="G86" s="341"/>
      <c r="H86" s="342"/>
      <c r="I86" s="343"/>
      <c r="J86" s="334"/>
      <c r="K86" s="335"/>
      <c r="L86" s="412"/>
      <c r="O86" s="25"/>
    </row>
    <row r="87" spans="1:15" ht="22.5" customHeight="1" thickBot="1">
      <c r="A87" s="509"/>
      <c r="B87" s="299" t="s">
        <v>2</v>
      </c>
      <c r="C87" s="328">
        <f>SUM(C85:C86)</f>
        <v>0</v>
      </c>
      <c r="D87" s="392"/>
      <c r="E87" s="350"/>
      <c r="F87" s="363"/>
      <c r="G87" s="359"/>
      <c r="H87" s="364"/>
      <c r="I87" s="358"/>
      <c r="J87" s="353"/>
      <c r="K87" s="354"/>
      <c r="L87" s="412"/>
      <c r="O87" s="25"/>
    </row>
    <row r="88" spans="1:15" ht="14.4">
      <c r="B88" s="20"/>
    </row>
    <row r="99" spans="14:14">
      <c r="N99" s="22" t="s">
        <v>31</v>
      </c>
    </row>
    <row r="100" spans="14:14">
      <c r="N100" s="22" t="s">
        <v>84</v>
      </c>
    </row>
  </sheetData>
  <mergeCells count="96">
    <mergeCell ref="M30:M42"/>
    <mergeCell ref="A55:B55"/>
    <mergeCell ref="A81:B81"/>
    <mergeCell ref="A82:B82"/>
    <mergeCell ref="A83:B83"/>
    <mergeCell ref="A73:B73"/>
    <mergeCell ref="A70:B70"/>
    <mergeCell ref="A71:B71"/>
    <mergeCell ref="A72:B72"/>
    <mergeCell ref="M59:M69"/>
    <mergeCell ref="A60:B61"/>
    <mergeCell ref="C60:D61"/>
    <mergeCell ref="E60:E61"/>
    <mergeCell ref="F60:F61"/>
    <mergeCell ref="G60:I60"/>
    <mergeCell ref="J60:J61"/>
    <mergeCell ref="A84:B84"/>
    <mergeCell ref="A74:B74"/>
    <mergeCell ref="A75:B75"/>
    <mergeCell ref="A76:B76"/>
    <mergeCell ref="A77:B77"/>
    <mergeCell ref="A78:B78"/>
    <mergeCell ref="A79:B79"/>
    <mergeCell ref="A80:B80"/>
    <mergeCell ref="K60:K61"/>
    <mergeCell ref="A67:B67"/>
    <mergeCell ref="A68:B68"/>
    <mergeCell ref="A69:B69"/>
    <mergeCell ref="A62:B62"/>
    <mergeCell ref="A63:B63"/>
    <mergeCell ref="A64:B64"/>
    <mergeCell ref="A65:B65"/>
    <mergeCell ref="A66:B66"/>
    <mergeCell ref="A41:B41"/>
    <mergeCell ref="A51:B51"/>
    <mergeCell ref="A52:B52"/>
    <mergeCell ref="A53:B53"/>
    <mergeCell ref="A54:B54"/>
    <mergeCell ref="A42:B42"/>
    <mergeCell ref="A43:B43"/>
    <mergeCell ref="A44:B44"/>
    <mergeCell ref="A45:B45"/>
    <mergeCell ref="A46:B46"/>
    <mergeCell ref="A47:B47"/>
    <mergeCell ref="A49:B49"/>
    <mergeCell ref="A48:B48"/>
    <mergeCell ref="A50:B50"/>
    <mergeCell ref="A15:B15"/>
    <mergeCell ref="A16:B16"/>
    <mergeCell ref="A17:B17"/>
    <mergeCell ref="A31:B32"/>
    <mergeCell ref="C31:D32"/>
    <mergeCell ref="A24:B24"/>
    <mergeCell ref="A25:B25"/>
    <mergeCell ref="A26:B26"/>
    <mergeCell ref="A27:A29"/>
    <mergeCell ref="A38:B38"/>
    <mergeCell ref="A39:B39"/>
    <mergeCell ref="A40:B40"/>
    <mergeCell ref="J31:J32"/>
    <mergeCell ref="K31:K32"/>
    <mergeCell ref="E31:E32"/>
    <mergeCell ref="F31:F32"/>
    <mergeCell ref="G31:I31"/>
    <mergeCell ref="A36:B36"/>
    <mergeCell ref="A37:B37"/>
    <mergeCell ref="A33:B33"/>
    <mergeCell ref="A34:B34"/>
    <mergeCell ref="A35:B35"/>
    <mergeCell ref="A13:B13"/>
    <mergeCell ref="J2:J3"/>
    <mergeCell ref="K2:K3"/>
    <mergeCell ref="A4:B4"/>
    <mergeCell ref="A5:B5"/>
    <mergeCell ref="A12:B12"/>
    <mergeCell ref="A2:B3"/>
    <mergeCell ref="C2:D3"/>
    <mergeCell ref="E2:E3"/>
    <mergeCell ref="F2:F3"/>
    <mergeCell ref="G2:I2"/>
    <mergeCell ref="A14:B14"/>
    <mergeCell ref="M1:M13"/>
    <mergeCell ref="A56:A58"/>
    <mergeCell ref="A85:A87"/>
    <mergeCell ref="A6:B6"/>
    <mergeCell ref="A7:B7"/>
    <mergeCell ref="A8:B8"/>
    <mergeCell ref="A9:B9"/>
    <mergeCell ref="A10:B10"/>
    <mergeCell ref="A11:B11"/>
    <mergeCell ref="A18:B18"/>
    <mergeCell ref="A19:B19"/>
    <mergeCell ref="A20:B20"/>
    <mergeCell ref="A21:B21"/>
    <mergeCell ref="A22:B22"/>
    <mergeCell ref="A23:B23"/>
  </mergeCells>
  <phoneticPr fontId="2"/>
  <dataValidations count="1">
    <dataValidation type="list" allowBlank="1" showInputMessage="1" showErrorMessage="1" sqref="E33:E55 E62:E84 E4:E26" xr:uid="{00000000-0002-0000-05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N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149</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4" t="s">
        <v>15</v>
      </c>
      <c r="E4" s="425"/>
      <c r="F4" s="119"/>
      <c r="G4" s="120"/>
      <c r="H4" s="121"/>
      <c r="I4" s="121"/>
      <c r="J4" s="122"/>
      <c r="K4" s="123"/>
      <c r="M4" s="520"/>
    </row>
    <row r="5" spans="1:13" ht="22.5" customHeight="1">
      <c r="A5" s="490"/>
      <c r="B5" s="491"/>
      <c r="C5" s="46"/>
      <c r="D5" s="150"/>
      <c r="E5" s="426"/>
      <c r="F5" s="102"/>
      <c r="G5" s="112"/>
      <c r="H5" s="113"/>
      <c r="I5" s="113"/>
      <c r="J5" s="95"/>
      <c r="K5" s="60"/>
      <c r="M5" s="520"/>
    </row>
    <row r="6" spans="1:13" ht="22.5" customHeight="1">
      <c r="A6" s="490"/>
      <c r="B6" s="491"/>
      <c r="C6" s="45"/>
      <c r="D6" s="150"/>
      <c r="E6" s="426"/>
      <c r="F6" s="105"/>
      <c r="G6" s="112"/>
      <c r="H6" s="113"/>
      <c r="I6" s="113"/>
      <c r="J6" s="95"/>
      <c r="K6" s="60"/>
      <c r="M6" s="520"/>
    </row>
    <row r="7" spans="1:13" ht="22.5" customHeight="1">
      <c r="A7" s="490"/>
      <c r="B7" s="491"/>
      <c r="C7" s="45"/>
      <c r="D7" s="150"/>
      <c r="E7" s="426"/>
      <c r="F7" s="102"/>
      <c r="G7" s="112"/>
      <c r="H7" s="113"/>
      <c r="I7" s="113"/>
      <c r="J7" s="95"/>
      <c r="K7" s="60"/>
      <c r="M7" s="520"/>
    </row>
    <row r="8" spans="1:13" ht="22.5" customHeight="1">
      <c r="A8" s="490"/>
      <c r="B8" s="491"/>
      <c r="C8" s="45"/>
      <c r="D8" s="298"/>
      <c r="E8" s="426"/>
      <c r="F8" s="106"/>
      <c r="G8" s="112"/>
      <c r="H8" s="113"/>
      <c r="I8" s="113"/>
      <c r="J8" s="95"/>
      <c r="K8" s="60"/>
      <c r="M8" s="520"/>
    </row>
    <row r="9" spans="1:13" ht="22.5" customHeight="1">
      <c r="A9" s="490"/>
      <c r="B9" s="491"/>
      <c r="C9" s="45"/>
      <c r="D9" s="150"/>
      <c r="E9" s="426"/>
      <c r="F9" s="107"/>
      <c r="G9" s="112"/>
      <c r="H9" s="113"/>
      <c r="I9" s="113"/>
      <c r="J9" s="95"/>
      <c r="K9" s="60"/>
      <c r="M9" s="520"/>
    </row>
    <row r="10" spans="1:13" ht="22.5" customHeight="1">
      <c r="A10" s="490"/>
      <c r="B10" s="491"/>
      <c r="C10" s="45"/>
      <c r="D10" s="150"/>
      <c r="E10" s="426"/>
      <c r="F10" s="107"/>
      <c r="G10" s="112"/>
      <c r="H10" s="113"/>
      <c r="I10" s="113"/>
      <c r="J10" s="95"/>
      <c r="K10" s="60"/>
      <c r="M10" s="520"/>
    </row>
    <row r="11" spans="1:13" ht="22.5" customHeight="1">
      <c r="A11" s="490"/>
      <c r="B11" s="491"/>
      <c r="C11" s="45"/>
      <c r="D11" s="150"/>
      <c r="E11" s="426"/>
      <c r="F11" s="107"/>
      <c r="G11" s="112"/>
      <c r="H11" s="113"/>
      <c r="I11" s="113"/>
      <c r="J11" s="95"/>
      <c r="K11" s="60"/>
      <c r="M11" s="520"/>
    </row>
    <row r="12" spans="1:13" ht="22.5" customHeight="1">
      <c r="A12" s="490"/>
      <c r="B12" s="491"/>
      <c r="C12" s="45"/>
      <c r="D12" s="150"/>
      <c r="E12" s="426"/>
      <c r="F12" s="107"/>
      <c r="G12" s="112"/>
      <c r="H12" s="113"/>
      <c r="I12" s="113"/>
      <c r="J12" s="95"/>
      <c r="K12" s="60"/>
      <c r="M12" s="520"/>
    </row>
    <row r="13" spans="1:13" ht="22.5" customHeight="1">
      <c r="A13" s="490"/>
      <c r="B13" s="491"/>
      <c r="C13" s="45"/>
      <c r="D13" s="150"/>
      <c r="E13" s="426"/>
      <c r="F13" s="107"/>
      <c r="G13" s="112"/>
      <c r="H13" s="113"/>
      <c r="I13" s="113"/>
      <c r="J13" s="95"/>
      <c r="K13" s="60"/>
      <c r="M13" s="520"/>
    </row>
    <row r="14" spans="1:13" ht="22.5" customHeight="1">
      <c r="A14" s="490"/>
      <c r="B14" s="491"/>
      <c r="C14" s="45"/>
      <c r="D14" s="150"/>
      <c r="E14" s="426"/>
      <c r="F14" s="107"/>
      <c r="G14" s="112"/>
      <c r="H14" s="113"/>
      <c r="I14" s="113"/>
      <c r="J14" s="95"/>
      <c r="K14" s="60"/>
    </row>
    <row r="15" spans="1:13" ht="22.5" customHeight="1">
      <c r="A15" s="490"/>
      <c r="B15" s="491"/>
      <c r="C15" s="45"/>
      <c r="D15" s="150"/>
      <c r="E15" s="426"/>
      <c r="F15" s="107"/>
      <c r="G15" s="112"/>
      <c r="H15" s="112"/>
      <c r="I15" s="112"/>
      <c r="J15" s="54"/>
      <c r="K15" s="60"/>
    </row>
    <row r="16" spans="1:13" ht="22.5" customHeight="1">
      <c r="A16" s="490"/>
      <c r="B16" s="491"/>
      <c r="C16" s="45"/>
      <c r="D16" s="150"/>
      <c r="E16" s="426"/>
      <c r="F16" s="102"/>
      <c r="G16" s="112"/>
      <c r="H16" s="113"/>
      <c r="I16" s="113"/>
      <c r="J16" s="95"/>
      <c r="K16" s="60"/>
    </row>
    <row r="17" spans="1:13" ht="22.5" customHeight="1">
      <c r="A17" s="490"/>
      <c r="B17" s="491"/>
      <c r="C17" s="110"/>
      <c r="D17" s="155"/>
      <c r="E17" s="427"/>
      <c r="F17" s="114"/>
      <c r="G17" s="115"/>
      <c r="H17" s="115"/>
      <c r="I17" s="116"/>
      <c r="J17" s="117"/>
      <c r="K17" s="118"/>
    </row>
    <row r="18" spans="1:13" ht="22.5" customHeight="1">
      <c r="A18" s="490"/>
      <c r="B18" s="491"/>
      <c r="C18" s="46"/>
      <c r="D18" s="150"/>
      <c r="E18" s="426"/>
      <c r="F18" s="107"/>
      <c r="G18" s="112"/>
      <c r="H18" s="113"/>
      <c r="I18" s="113"/>
      <c r="J18" s="95"/>
      <c r="K18" s="60"/>
    </row>
    <row r="19" spans="1:13" ht="22.5" customHeight="1">
      <c r="A19" s="490"/>
      <c r="B19" s="491"/>
      <c r="C19" s="45"/>
      <c r="D19" s="150"/>
      <c r="E19" s="426"/>
      <c r="F19" s="105"/>
      <c r="G19" s="112"/>
      <c r="H19" s="113"/>
      <c r="I19" s="113"/>
      <c r="J19" s="95"/>
      <c r="K19" s="60"/>
    </row>
    <row r="20" spans="1:13" ht="22.5" customHeight="1">
      <c r="A20" s="490"/>
      <c r="B20" s="491"/>
      <c r="C20" s="45"/>
      <c r="D20" s="150"/>
      <c r="E20" s="426"/>
      <c r="F20" s="104"/>
      <c r="G20" s="112"/>
      <c r="H20" s="113"/>
      <c r="I20" s="113"/>
      <c r="J20" s="95"/>
      <c r="K20" s="60"/>
    </row>
    <row r="21" spans="1:13" ht="22.5" customHeight="1">
      <c r="A21" s="490"/>
      <c r="B21" s="491"/>
      <c r="C21" s="46"/>
      <c r="D21" s="150"/>
      <c r="E21" s="426"/>
      <c r="F21" s="107"/>
      <c r="G21" s="112"/>
      <c r="H21" s="113"/>
      <c r="I21" s="113"/>
      <c r="J21" s="95"/>
      <c r="K21" s="60"/>
    </row>
    <row r="22" spans="1:13" ht="22.5" customHeight="1">
      <c r="A22" s="490"/>
      <c r="B22" s="491"/>
      <c r="C22" s="45"/>
      <c r="D22" s="150"/>
      <c r="E22" s="426"/>
      <c r="F22" s="105"/>
      <c r="G22" s="112"/>
      <c r="H22" s="113"/>
      <c r="I22" s="113"/>
      <c r="J22" s="95"/>
      <c r="K22" s="60"/>
    </row>
    <row r="23" spans="1:13" ht="22.5" customHeight="1">
      <c r="A23" s="490"/>
      <c r="B23" s="491"/>
      <c r="C23" s="45"/>
      <c r="D23" s="150"/>
      <c r="E23" s="426"/>
      <c r="F23" s="105"/>
      <c r="G23" s="112"/>
      <c r="H23" s="113"/>
      <c r="I23" s="113"/>
      <c r="J23" s="95"/>
      <c r="K23" s="60"/>
    </row>
    <row r="24" spans="1:13" ht="22.5" customHeight="1">
      <c r="A24" s="490"/>
      <c r="B24" s="491"/>
      <c r="C24" s="46"/>
      <c r="D24" s="150"/>
      <c r="E24" s="426"/>
      <c r="F24" s="105"/>
      <c r="G24" s="112"/>
      <c r="H24" s="113"/>
      <c r="I24" s="113"/>
      <c r="J24" s="95"/>
      <c r="K24" s="60"/>
    </row>
    <row r="25" spans="1:13" ht="22.5" customHeight="1">
      <c r="A25" s="490"/>
      <c r="B25" s="491"/>
      <c r="C25" s="46"/>
      <c r="D25" s="150"/>
      <c r="E25" s="426"/>
      <c r="F25" s="107"/>
      <c r="G25" s="112"/>
      <c r="H25" s="113"/>
      <c r="I25" s="113"/>
      <c r="J25" s="95"/>
      <c r="K25" s="60"/>
    </row>
    <row r="26" spans="1:13" ht="22.5" customHeight="1" thickBot="1">
      <c r="A26" s="505"/>
      <c r="B26" s="506"/>
      <c r="C26" s="111"/>
      <c r="D26" s="155"/>
      <c r="E26" s="428"/>
      <c r="F26" s="387"/>
      <c r="G26" s="386"/>
      <c r="H26" s="385"/>
      <c r="I26" s="385"/>
      <c r="J26" s="389"/>
      <c r="K26" s="303"/>
    </row>
    <row r="27" spans="1:13" ht="22.5" customHeight="1" thickTop="1">
      <c r="A27" s="470" t="s">
        <v>171</v>
      </c>
      <c r="B27" s="157" t="s">
        <v>4</v>
      </c>
      <c r="C27" s="295">
        <f>SUMIF(E4:E26,"立候補準備",C4:C26)</f>
        <v>0</v>
      </c>
      <c r="D27" s="347" t="s">
        <v>15</v>
      </c>
      <c r="E27" s="365"/>
      <c r="F27" s="373"/>
      <c r="G27" s="371"/>
      <c r="H27" s="370"/>
      <c r="I27" s="370"/>
      <c r="J27" s="379"/>
      <c r="K27" s="380"/>
      <c r="L27" s="412"/>
    </row>
    <row r="28" spans="1:13" ht="22.5" customHeight="1">
      <c r="A28" s="471"/>
      <c r="B28" s="152" t="s">
        <v>5</v>
      </c>
      <c r="C28" s="296">
        <f>SUMIF(E4:E26,"選 挙 運 動",C4:C26)</f>
        <v>0</v>
      </c>
      <c r="D28" s="348"/>
      <c r="E28" s="349"/>
      <c r="F28" s="343"/>
      <c r="G28" s="338"/>
      <c r="H28" s="337"/>
      <c r="I28" s="337"/>
      <c r="J28" s="345"/>
      <c r="K28" s="346"/>
      <c r="L28" s="412"/>
    </row>
    <row r="29" spans="1:13" ht="22.5" customHeight="1" thickBot="1">
      <c r="A29" s="509"/>
      <c r="B29" s="299" t="s">
        <v>2</v>
      </c>
      <c r="C29" s="418">
        <f>SUM(C27:C28)</f>
        <v>0</v>
      </c>
      <c r="D29" s="392"/>
      <c r="E29" s="350"/>
      <c r="F29" s="358"/>
      <c r="G29" s="356"/>
      <c r="H29" s="355"/>
      <c r="I29" s="355"/>
      <c r="J29" s="361"/>
      <c r="K29" s="362"/>
      <c r="L29" s="412"/>
    </row>
    <row r="30" spans="1:13" ht="18.75" customHeight="1" thickBot="1">
      <c r="A30" s="23" t="s">
        <v>11</v>
      </c>
      <c r="B30" s="19" t="s">
        <v>149</v>
      </c>
      <c r="C30" s="20"/>
      <c r="D30" s="2"/>
      <c r="E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82</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4" t="s">
        <v>15</v>
      </c>
      <c r="E33" s="429"/>
      <c r="F33" s="413"/>
      <c r="G33" s="414"/>
      <c r="H33" s="415"/>
      <c r="I33" s="415"/>
      <c r="J33" s="416"/>
      <c r="K33" s="417"/>
      <c r="M33" s="520"/>
    </row>
    <row r="34" spans="1:13" ht="22.5" customHeight="1">
      <c r="A34" s="490"/>
      <c r="B34" s="491"/>
      <c r="C34" s="46"/>
      <c r="D34" s="150"/>
      <c r="E34" s="426"/>
      <c r="F34" s="102"/>
      <c r="G34" s="112"/>
      <c r="H34" s="113"/>
      <c r="I34" s="113"/>
      <c r="J34" s="95"/>
      <c r="K34" s="60"/>
      <c r="M34" s="520"/>
    </row>
    <row r="35" spans="1:13" ht="22.5" customHeight="1">
      <c r="A35" s="490"/>
      <c r="B35" s="491"/>
      <c r="C35" s="45"/>
      <c r="D35" s="150"/>
      <c r="E35" s="426"/>
      <c r="F35" s="105"/>
      <c r="G35" s="112"/>
      <c r="H35" s="113"/>
      <c r="I35" s="113"/>
      <c r="J35" s="95"/>
      <c r="K35" s="60"/>
      <c r="M35" s="520"/>
    </row>
    <row r="36" spans="1:13" ht="22.5" customHeight="1">
      <c r="A36" s="490"/>
      <c r="B36" s="491"/>
      <c r="C36" s="45"/>
      <c r="D36" s="150"/>
      <c r="E36" s="426"/>
      <c r="F36" s="102"/>
      <c r="G36" s="112"/>
      <c r="H36" s="113"/>
      <c r="I36" s="113"/>
      <c r="J36" s="95"/>
      <c r="K36" s="60"/>
      <c r="M36" s="520"/>
    </row>
    <row r="37" spans="1:13" ht="22.5" customHeight="1">
      <c r="A37" s="490"/>
      <c r="B37" s="491"/>
      <c r="C37" s="45"/>
      <c r="D37" s="298"/>
      <c r="E37" s="426"/>
      <c r="F37" s="106"/>
      <c r="G37" s="112"/>
      <c r="H37" s="113"/>
      <c r="I37" s="113"/>
      <c r="J37" s="95"/>
      <c r="K37" s="60"/>
      <c r="M37" s="520"/>
    </row>
    <row r="38" spans="1:13" ht="22.5" customHeight="1">
      <c r="A38" s="490"/>
      <c r="B38" s="491"/>
      <c r="C38" s="45"/>
      <c r="D38" s="150"/>
      <c r="E38" s="426"/>
      <c r="F38" s="107"/>
      <c r="G38" s="112"/>
      <c r="H38" s="113"/>
      <c r="I38" s="113"/>
      <c r="J38" s="95"/>
      <c r="K38" s="60"/>
      <c r="M38" s="520"/>
    </row>
    <row r="39" spans="1:13" ht="22.5" customHeight="1">
      <c r="A39" s="490"/>
      <c r="B39" s="491"/>
      <c r="C39" s="45"/>
      <c r="D39" s="150"/>
      <c r="E39" s="426"/>
      <c r="F39" s="107"/>
      <c r="G39" s="112"/>
      <c r="H39" s="113"/>
      <c r="I39" s="113"/>
      <c r="J39" s="95"/>
      <c r="K39" s="60"/>
      <c r="M39" s="520"/>
    </row>
    <row r="40" spans="1:13" ht="22.5" customHeight="1">
      <c r="A40" s="490"/>
      <c r="B40" s="491"/>
      <c r="C40" s="45"/>
      <c r="D40" s="150"/>
      <c r="E40" s="426"/>
      <c r="F40" s="107"/>
      <c r="G40" s="112"/>
      <c r="H40" s="113"/>
      <c r="I40" s="113"/>
      <c r="J40" s="95"/>
      <c r="K40" s="60"/>
      <c r="M40" s="520"/>
    </row>
    <row r="41" spans="1:13" ht="22.5" customHeight="1">
      <c r="A41" s="490"/>
      <c r="B41" s="491"/>
      <c r="C41" s="45"/>
      <c r="D41" s="150"/>
      <c r="E41" s="426"/>
      <c r="F41" s="107"/>
      <c r="G41" s="112"/>
      <c r="H41" s="113"/>
      <c r="I41" s="113"/>
      <c r="J41" s="95"/>
      <c r="K41" s="60"/>
      <c r="M41" s="520"/>
    </row>
    <row r="42" spans="1:13" ht="22.5" customHeight="1">
      <c r="A42" s="490"/>
      <c r="B42" s="491"/>
      <c r="C42" s="45"/>
      <c r="D42" s="150"/>
      <c r="E42" s="426"/>
      <c r="F42" s="107"/>
      <c r="G42" s="112"/>
      <c r="H42" s="113"/>
      <c r="I42" s="113"/>
      <c r="J42" s="95"/>
      <c r="K42" s="60"/>
      <c r="M42" s="520"/>
    </row>
    <row r="43" spans="1:13" ht="22.5" customHeight="1">
      <c r="A43" s="490"/>
      <c r="B43" s="491"/>
      <c r="C43" s="45"/>
      <c r="D43" s="150"/>
      <c r="E43" s="426"/>
      <c r="F43" s="107"/>
      <c r="G43" s="112"/>
      <c r="H43" s="113"/>
      <c r="I43" s="113"/>
      <c r="J43" s="95"/>
      <c r="K43" s="60"/>
    </row>
    <row r="44" spans="1:13" ht="22.5" customHeight="1">
      <c r="A44" s="490"/>
      <c r="B44" s="491"/>
      <c r="C44" s="45"/>
      <c r="D44" s="150"/>
      <c r="E44" s="426"/>
      <c r="F44" s="107"/>
      <c r="G44" s="112"/>
      <c r="H44" s="112"/>
      <c r="I44" s="112"/>
      <c r="J44" s="54"/>
      <c r="K44" s="60"/>
    </row>
    <row r="45" spans="1:13" ht="22.5" customHeight="1">
      <c r="A45" s="490"/>
      <c r="B45" s="491"/>
      <c r="C45" s="45"/>
      <c r="D45" s="150"/>
      <c r="E45" s="426"/>
      <c r="F45" s="102"/>
      <c r="G45" s="112"/>
      <c r="H45" s="113"/>
      <c r="I45" s="113"/>
      <c r="J45" s="95"/>
      <c r="K45" s="60"/>
    </row>
    <row r="46" spans="1:13" ht="22.5" customHeight="1">
      <c r="A46" s="490"/>
      <c r="B46" s="491"/>
      <c r="C46" s="110"/>
      <c r="D46" s="155"/>
      <c r="E46" s="427"/>
      <c r="F46" s="114"/>
      <c r="G46" s="115"/>
      <c r="H46" s="115"/>
      <c r="I46" s="116"/>
      <c r="J46" s="117"/>
      <c r="K46" s="118"/>
    </row>
    <row r="47" spans="1:13" ht="22.5" customHeight="1">
      <c r="A47" s="490"/>
      <c r="B47" s="491"/>
      <c r="C47" s="46"/>
      <c r="D47" s="150"/>
      <c r="E47" s="426"/>
      <c r="F47" s="107"/>
      <c r="G47" s="112"/>
      <c r="H47" s="113"/>
      <c r="I47" s="113"/>
      <c r="J47" s="95"/>
      <c r="K47" s="60"/>
    </row>
    <row r="48" spans="1:13" ht="22.5" customHeight="1">
      <c r="A48" s="490"/>
      <c r="B48" s="491"/>
      <c r="C48" s="45"/>
      <c r="D48" s="150"/>
      <c r="E48" s="426"/>
      <c r="F48" s="105"/>
      <c r="G48" s="112"/>
      <c r="H48" s="113"/>
      <c r="I48" s="113"/>
      <c r="J48" s="95"/>
      <c r="K48" s="60"/>
    </row>
    <row r="49" spans="1:13" ht="22.5" customHeight="1">
      <c r="A49" s="490"/>
      <c r="B49" s="491"/>
      <c r="C49" s="45"/>
      <c r="D49" s="150"/>
      <c r="E49" s="426"/>
      <c r="F49" s="104"/>
      <c r="G49" s="112"/>
      <c r="H49" s="113"/>
      <c r="I49" s="113"/>
      <c r="J49" s="95"/>
      <c r="K49" s="60"/>
    </row>
    <row r="50" spans="1:13" ht="22.5" customHeight="1">
      <c r="A50" s="490"/>
      <c r="B50" s="491"/>
      <c r="C50" s="46"/>
      <c r="D50" s="150"/>
      <c r="E50" s="426"/>
      <c r="F50" s="107"/>
      <c r="G50" s="112"/>
      <c r="H50" s="113"/>
      <c r="I50" s="113"/>
      <c r="J50" s="95"/>
      <c r="K50" s="60"/>
    </row>
    <row r="51" spans="1:13" ht="22.5" customHeight="1">
      <c r="A51" s="490"/>
      <c r="B51" s="491"/>
      <c r="C51" s="45"/>
      <c r="D51" s="150"/>
      <c r="E51" s="426"/>
      <c r="F51" s="105"/>
      <c r="G51" s="112"/>
      <c r="H51" s="113"/>
      <c r="I51" s="113"/>
      <c r="J51" s="95"/>
      <c r="K51" s="60"/>
    </row>
    <row r="52" spans="1:13" ht="22.5" customHeight="1">
      <c r="A52" s="490"/>
      <c r="B52" s="491"/>
      <c r="C52" s="45"/>
      <c r="D52" s="150"/>
      <c r="E52" s="426"/>
      <c r="F52" s="105"/>
      <c r="G52" s="112"/>
      <c r="H52" s="113"/>
      <c r="I52" s="113"/>
      <c r="J52" s="95"/>
      <c r="K52" s="60"/>
    </row>
    <row r="53" spans="1:13" ht="22.5" customHeight="1">
      <c r="A53" s="490"/>
      <c r="B53" s="491"/>
      <c r="C53" s="46"/>
      <c r="D53" s="150"/>
      <c r="E53" s="426"/>
      <c r="F53" s="105"/>
      <c r="G53" s="112"/>
      <c r="H53" s="113"/>
      <c r="I53" s="113"/>
      <c r="J53" s="95"/>
      <c r="K53" s="60"/>
      <c r="M53" s="24"/>
    </row>
    <row r="54" spans="1:13" ht="22.5" customHeight="1">
      <c r="A54" s="490"/>
      <c r="B54" s="491"/>
      <c r="C54" s="46"/>
      <c r="D54" s="150"/>
      <c r="E54" s="426"/>
      <c r="F54" s="107"/>
      <c r="G54" s="112"/>
      <c r="H54" s="113"/>
      <c r="I54" s="113"/>
      <c r="J54" s="95"/>
      <c r="K54" s="60"/>
      <c r="M54" s="24"/>
    </row>
    <row r="55" spans="1:13" ht="22.5" customHeight="1" thickBot="1">
      <c r="A55" s="505"/>
      <c r="B55" s="506"/>
      <c r="C55" s="111"/>
      <c r="D55" s="155"/>
      <c r="E55" s="428"/>
      <c r="F55" s="387"/>
      <c r="G55" s="386"/>
      <c r="H55" s="385"/>
      <c r="I55" s="385"/>
      <c r="J55" s="389"/>
      <c r="K55" s="303"/>
      <c r="M55" s="24"/>
    </row>
    <row r="56" spans="1:13" ht="22.5" customHeight="1" thickTop="1">
      <c r="A56" s="470" t="s">
        <v>170</v>
      </c>
      <c r="B56" s="157" t="s">
        <v>4</v>
      </c>
      <c r="C56" s="295">
        <f>SUMIF(E33:E55,"立候補準備",C33:C55)</f>
        <v>0</v>
      </c>
      <c r="D56" s="347" t="s">
        <v>15</v>
      </c>
      <c r="E56" s="393"/>
      <c r="F56" s="401"/>
      <c r="G56" s="399"/>
      <c r="H56" s="398"/>
      <c r="I56" s="398"/>
      <c r="J56" s="407"/>
      <c r="K56" s="408"/>
      <c r="L56" s="412"/>
    </row>
    <row r="57" spans="1:13" ht="22.5" customHeight="1">
      <c r="A57" s="471"/>
      <c r="B57" s="152" t="s">
        <v>5</v>
      </c>
      <c r="C57" s="296">
        <f>SUMIF(E33:E55,"選 挙 運 動",C33:C55)</f>
        <v>0</v>
      </c>
      <c r="D57" s="348"/>
      <c r="E57" s="349"/>
      <c r="F57" s="343"/>
      <c r="G57" s="338"/>
      <c r="H57" s="337"/>
      <c r="I57" s="337"/>
      <c r="J57" s="345"/>
      <c r="K57" s="346"/>
      <c r="L57" s="412"/>
    </row>
    <row r="58" spans="1:13" ht="22.5" customHeight="1" thickBot="1">
      <c r="A58" s="509"/>
      <c r="B58" s="299" t="s">
        <v>2</v>
      </c>
      <c r="C58" s="328">
        <f>SUM(C56:C57)</f>
        <v>0</v>
      </c>
      <c r="D58" s="392"/>
      <c r="E58" s="350"/>
      <c r="F58" s="358"/>
      <c r="G58" s="356"/>
      <c r="H58" s="355"/>
      <c r="I58" s="355"/>
      <c r="J58" s="361"/>
      <c r="K58" s="362"/>
      <c r="L58" s="412"/>
    </row>
    <row r="59" spans="1:13" ht="18.75" customHeight="1" thickBot="1">
      <c r="A59" s="23" t="s">
        <v>11</v>
      </c>
      <c r="B59" s="19" t="s">
        <v>149</v>
      </c>
      <c r="C59" s="20"/>
      <c r="D59" s="2"/>
      <c r="E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82</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4" t="s">
        <v>15</v>
      </c>
      <c r="E62" s="425"/>
      <c r="F62" s="256"/>
      <c r="G62" s="272"/>
      <c r="H62" s="273"/>
      <c r="I62" s="273"/>
      <c r="J62" s="289"/>
      <c r="K62" s="282"/>
      <c r="M62" s="504"/>
    </row>
    <row r="63" spans="1:13" ht="22.5" customHeight="1">
      <c r="A63" s="477"/>
      <c r="B63" s="478"/>
      <c r="C63" s="225"/>
      <c r="D63" s="150"/>
      <c r="E63" s="426"/>
      <c r="F63" s="260"/>
      <c r="G63" s="247"/>
      <c r="H63" s="246"/>
      <c r="I63" s="246"/>
      <c r="J63" s="230"/>
      <c r="K63" s="231"/>
      <c r="M63" s="504"/>
    </row>
    <row r="64" spans="1:13" ht="22.5" customHeight="1">
      <c r="A64" s="477"/>
      <c r="B64" s="478"/>
      <c r="C64" s="224"/>
      <c r="D64" s="150"/>
      <c r="E64" s="426"/>
      <c r="F64" s="265"/>
      <c r="G64" s="247"/>
      <c r="H64" s="246"/>
      <c r="I64" s="246"/>
      <c r="J64" s="230"/>
      <c r="K64" s="231"/>
      <c r="M64" s="504"/>
    </row>
    <row r="65" spans="1:13" ht="22.5" customHeight="1">
      <c r="A65" s="477"/>
      <c r="B65" s="478"/>
      <c r="C65" s="224"/>
      <c r="D65" s="150"/>
      <c r="E65" s="426"/>
      <c r="F65" s="260"/>
      <c r="G65" s="247"/>
      <c r="H65" s="246"/>
      <c r="I65" s="246"/>
      <c r="J65" s="230"/>
      <c r="K65" s="231"/>
      <c r="M65" s="504"/>
    </row>
    <row r="66" spans="1:13" ht="22.5" customHeight="1">
      <c r="A66" s="477"/>
      <c r="B66" s="478"/>
      <c r="C66" s="224"/>
      <c r="D66" s="298"/>
      <c r="E66" s="426"/>
      <c r="F66" s="277"/>
      <c r="G66" s="247"/>
      <c r="H66" s="246"/>
      <c r="I66" s="246"/>
      <c r="J66" s="230"/>
      <c r="K66" s="231"/>
      <c r="M66" s="504"/>
    </row>
    <row r="67" spans="1:13" ht="22.5" customHeight="1">
      <c r="A67" s="477"/>
      <c r="B67" s="478"/>
      <c r="C67" s="224"/>
      <c r="D67" s="150"/>
      <c r="E67" s="426"/>
      <c r="F67" s="263"/>
      <c r="G67" s="247"/>
      <c r="H67" s="246"/>
      <c r="I67" s="246"/>
      <c r="J67" s="230"/>
      <c r="K67" s="231"/>
      <c r="M67" s="504"/>
    </row>
    <row r="68" spans="1:13" ht="22.5" customHeight="1">
      <c r="A68" s="477"/>
      <c r="B68" s="478"/>
      <c r="C68" s="224"/>
      <c r="D68" s="150"/>
      <c r="E68" s="426"/>
      <c r="F68" s="263"/>
      <c r="G68" s="247"/>
      <c r="H68" s="246"/>
      <c r="I68" s="246"/>
      <c r="J68" s="230"/>
      <c r="K68" s="231"/>
      <c r="M68" s="504"/>
    </row>
    <row r="69" spans="1:13" ht="22.5" customHeight="1">
      <c r="A69" s="477"/>
      <c r="B69" s="478"/>
      <c r="C69" s="224"/>
      <c r="D69" s="150"/>
      <c r="E69" s="426"/>
      <c r="F69" s="263"/>
      <c r="G69" s="247"/>
      <c r="H69" s="246"/>
      <c r="I69" s="246"/>
      <c r="J69" s="230"/>
      <c r="K69" s="231"/>
      <c r="M69" s="504"/>
    </row>
    <row r="70" spans="1:13" ht="22.5" customHeight="1">
      <c r="A70" s="477"/>
      <c r="B70" s="478"/>
      <c r="C70" s="224"/>
      <c r="D70" s="150"/>
      <c r="E70" s="426"/>
      <c r="F70" s="263"/>
      <c r="G70" s="247"/>
      <c r="H70" s="246"/>
      <c r="I70" s="246"/>
      <c r="J70" s="230"/>
      <c r="K70" s="231"/>
      <c r="M70" s="504"/>
    </row>
    <row r="71" spans="1:13" ht="22.5" customHeight="1">
      <c r="A71" s="477"/>
      <c r="B71" s="478"/>
      <c r="C71" s="224"/>
      <c r="D71" s="150"/>
      <c r="E71" s="426"/>
      <c r="F71" s="263"/>
      <c r="G71" s="247"/>
      <c r="H71" s="246"/>
      <c r="I71" s="246"/>
      <c r="J71" s="230"/>
      <c r="K71" s="231"/>
    </row>
    <row r="72" spans="1:13" ht="22.5" customHeight="1">
      <c r="A72" s="477"/>
      <c r="B72" s="478"/>
      <c r="C72" s="224"/>
      <c r="D72" s="150"/>
      <c r="E72" s="426"/>
      <c r="F72" s="263"/>
      <c r="G72" s="247"/>
      <c r="H72" s="246"/>
      <c r="I72" s="246"/>
      <c r="J72" s="230"/>
      <c r="K72" s="231"/>
    </row>
    <row r="73" spans="1:13" ht="22.5" customHeight="1">
      <c r="A73" s="477"/>
      <c r="B73" s="478"/>
      <c r="C73" s="224"/>
      <c r="D73" s="150"/>
      <c r="E73" s="426"/>
      <c r="F73" s="263"/>
      <c r="G73" s="247"/>
      <c r="H73" s="247"/>
      <c r="I73" s="247"/>
      <c r="J73" s="242"/>
      <c r="K73" s="231"/>
    </row>
    <row r="74" spans="1:13" ht="22.5" customHeight="1">
      <c r="A74" s="477"/>
      <c r="B74" s="478"/>
      <c r="C74" s="224"/>
      <c r="D74" s="150"/>
      <c r="E74" s="426"/>
      <c r="F74" s="260"/>
      <c r="G74" s="247"/>
      <c r="H74" s="246"/>
      <c r="I74" s="246"/>
      <c r="J74" s="230"/>
      <c r="K74" s="231"/>
    </row>
    <row r="75" spans="1:13" ht="22.5" customHeight="1">
      <c r="A75" s="477"/>
      <c r="B75" s="478"/>
      <c r="C75" s="241"/>
      <c r="D75" s="155"/>
      <c r="E75" s="427"/>
      <c r="F75" s="269"/>
      <c r="G75" s="254"/>
      <c r="H75" s="254"/>
      <c r="I75" s="253"/>
      <c r="J75" s="236"/>
      <c r="K75" s="237"/>
    </row>
    <row r="76" spans="1:13" ht="22.5" customHeight="1">
      <c r="A76" s="477"/>
      <c r="B76" s="478"/>
      <c r="C76" s="225"/>
      <c r="D76" s="150"/>
      <c r="E76" s="426"/>
      <c r="F76" s="263"/>
      <c r="G76" s="247"/>
      <c r="H76" s="246"/>
      <c r="I76" s="246"/>
      <c r="J76" s="230"/>
      <c r="K76" s="231"/>
    </row>
    <row r="77" spans="1:13" ht="22.5" customHeight="1">
      <c r="A77" s="477"/>
      <c r="B77" s="478"/>
      <c r="C77" s="224"/>
      <c r="D77" s="150"/>
      <c r="E77" s="426"/>
      <c r="F77" s="265"/>
      <c r="G77" s="247"/>
      <c r="H77" s="246"/>
      <c r="I77" s="246"/>
      <c r="J77" s="230"/>
      <c r="K77" s="231"/>
    </row>
    <row r="78" spans="1:13" ht="22.5" customHeight="1">
      <c r="A78" s="477"/>
      <c r="B78" s="478"/>
      <c r="C78" s="224"/>
      <c r="D78" s="150"/>
      <c r="E78" s="426"/>
      <c r="F78" s="262"/>
      <c r="G78" s="247"/>
      <c r="H78" s="246"/>
      <c r="I78" s="246"/>
      <c r="J78" s="230"/>
      <c r="K78" s="231"/>
    </row>
    <row r="79" spans="1:13" ht="22.5" customHeight="1">
      <c r="A79" s="477"/>
      <c r="B79" s="478"/>
      <c r="C79" s="225"/>
      <c r="D79" s="150"/>
      <c r="E79" s="426"/>
      <c r="F79" s="263"/>
      <c r="G79" s="247"/>
      <c r="H79" s="246"/>
      <c r="I79" s="246"/>
      <c r="J79" s="230"/>
      <c r="K79" s="231"/>
    </row>
    <row r="80" spans="1:13" ht="22.5" customHeight="1">
      <c r="A80" s="477"/>
      <c r="B80" s="478"/>
      <c r="C80" s="224"/>
      <c r="D80" s="150"/>
      <c r="E80" s="426"/>
      <c r="F80" s="265"/>
      <c r="G80" s="247"/>
      <c r="H80" s="246"/>
      <c r="I80" s="246"/>
      <c r="J80" s="230"/>
      <c r="K80" s="231"/>
    </row>
    <row r="81" spans="1:13" ht="22.5" customHeight="1">
      <c r="A81" s="477"/>
      <c r="B81" s="478"/>
      <c r="C81" s="224"/>
      <c r="D81" s="150"/>
      <c r="E81" s="426"/>
      <c r="F81" s="265"/>
      <c r="G81" s="247"/>
      <c r="H81" s="246"/>
      <c r="I81" s="246"/>
      <c r="J81" s="230"/>
      <c r="K81" s="231"/>
    </row>
    <row r="82" spans="1:13" ht="22.5" customHeight="1">
      <c r="A82" s="477"/>
      <c r="B82" s="478"/>
      <c r="C82" s="225"/>
      <c r="D82" s="150"/>
      <c r="E82" s="426"/>
      <c r="F82" s="265"/>
      <c r="G82" s="247"/>
      <c r="H82" s="246"/>
      <c r="I82" s="246"/>
      <c r="J82" s="230"/>
      <c r="K82" s="231"/>
      <c r="M82" s="24"/>
    </row>
    <row r="83" spans="1:13" ht="22.5" customHeight="1">
      <c r="A83" s="477"/>
      <c r="B83" s="478"/>
      <c r="C83" s="225"/>
      <c r="D83" s="150"/>
      <c r="E83" s="426"/>
      <c r="F83" s="263"/>
      <c r="G83" s="247"/>
      <c r="H83" s="246"/>
      <c r="I83" s="246"/>
      <c r="J83" s="230"/>
      <c r="K83" s="231"/>
      <c r="M83" s="24"/>
    </row>
    <row r="84" spans="1:13" ht="22.5" customHeight="1" thickBot="1">
      <c r="A84" s="444"/>
      <c r="B84" s="445"/>
      <c r="C84" s="227"/>
      <c r="D84" s="155"/>
      <c r="E84" s="427"/>
      <c r="F84" s="268"/>
      <c r="G84" s="254"/>
      <c r="H84" s="253"/>
      <c r="I84" s="253"/>
      <c r="J84" s="236"/>
      <c r="K84" s="237"/>
      <c r="M84" s="24"/>
    </row>
    <row r="85" spans="1:13" ht="22.5" customHeight="1" thickTop="1">
      <c r="A85" s="470" t="s">
        <v>169</v>
      </c>
      <c r="B85" s="157" t="s">
        <v>4</v>
      </c>
      <c r="C85" s="295">
        <f>SUMIF(E62:E84,"立候補準備",C62:C84)</f>
        <v>0</v>
      </c>
      <c r="D85" s="347" t="s">
        <v>15</v>
      </c>
      <c r="E85" s="393"/>
      <c r="F85" s="401"/>
      <c r="G85" s="399"/>
      <c r="H85" s="398"/>
      <c r="I85" s="398"/>
      <c r="J85" s="407"/>
      <c r="K85" s="408"/>
      <c r="L85" s="412"/>
    </row>
    <row r="86" spans="1:13" ht="22.5" customHeight="1">
      <c r="A86" s="471"/>
      <c r="B86" s="152" t="s">
        <v>5</v>
      </c>
      <c r="C86" s="296">
        <f>SUMIF(E62:E84,"選 挙 運 動",C62:C84)</f>
        <v>0</v>
      </c>
      <c r="D86" s="348"/>
      <c r="E86" s="349"/>
      <c r="F86" s="343"/>
      <c r="G86" s="338"/>
      <c r="H86" s="337"/>
      <c r="I86" s="337"/>
      <c r="J86" s="345"/>
      <c r="K86" s="346"/>
      <c r="L86" s="412"/>
    </row>
    <row r="87" spans="1:13" ht="22.5" customHeight="1" thickBot="1">
      <c r="A87" s="509"/>
      <c r="B87" s="299" t="s">
        <v>2</v>
      </c>
      <c r="C87" s="328">
        <f>SUM(C85:C86)</f>
        <v>0</v>
      </c>
      <c r="D87" s="392"/>
      <c r="E87" s="350"/>
      <c r="F87" s="358"/>
      <c r="G87" s="356"/>
      <c r="H87" s="355"/>
      <c r="I87" s="355"/>
      <c r="J87" s="361"/>
      <c r="K87" s="362"/>
      <c r="L87" s="412"/>
    </row>
    <row r="88" spans="1:13" ht="14.4">
      <c r="B88" s="20"/>
    </row>
    <row r="99" spans="14:14">
      <c r="N99" s="22" t="s">
        <v>31</v>
      </c>
    </row>
    <row r="100" spans="14:14">
      <c r="N100" s="22" t="s">
        <v>84</v>
      </c>
    </row>
  </sheetData>
  <mergeCells count="96">
    <mergeCell ref="M1:M13"/>
    <mergeCell ref="M30:M42"/>
    <mergeCell ref="A84:B84"/>
    <mergeCell ref="A85:A87"/>
    <mergeCell ref="A81:B81"/>
    <mergeCell ref="A82:B82"/>
    <mergeCell ref="A83:B83"/>
    <mergeCell ref="A77:B77"/>
    <mergeCell ref="A78:B78"/>
    <mergeCell ref="A69:B69"/>
    <mergeCell ref="A70:B70"/>
    <mergeCell ref="A71:B71"/>
    <mergeCell ref="A72:B72"/>
    <mergeCell ref="A73:B73"/>
    <mergeCell ref="A74:B74"/>
    <mergeCell ref="A75:B75"/>
    <mergeCell ref="A79:B79"/>
    <mergeCell ref="A80:B80"/>
    <mergeCell ref="A55:B55"/>
    <mergeCell ref="M59:M70"/>
    <mergeCell ref="A60:B61"/>
    <mergeCell ref="C60:D61"/>
    <mergeCell ref="E60:E61"/>
    <mergeCell ref="F60:F61"/>
    <mergeCell ref="G60:I60"/>
    <mergeCell ref="J60:J61"/>
    <mergeCell ref="K60:K61"/>
    <mergeCell ref="A62:B62"/>
    <mergeCell ref="A63:B63"/>
    <mergeCell ref="A64:B64"/>
    <mergeCell ref="A65:B65"/>
    <mergeCell ref="A76:B76"/>
    <mergeCell ref="A66:B66"/>
    <mergeCell ref="A67:B67"/>
    <mergeCell ref="A68:B68"/>
    <mergeCell ref="A50:B50"/>
    <mergeCell ref="A51:B51"/>
    <mergeCell ref="A52:B52"/>
    <mergeCell ref="A53:B53"/>
    <mergeCell ref="A54:B54"/>
    <mergeCell ref="A56:A58"/>
    <mergeCell ref="A45:B45"/>
    <mergeCell ref="A46:B46"/>
    <mergeCell ref="A47:B47"/>
    <mergeCell ref="A48:B48"/>
    <mergeCell ref="A49:B49"/>
    <mergeCell ref="A40:B40"/>
    <mergeCell ref="A41:B41"/>
    <mergeCell ref="A42:B42"/>
    <mergeCell ref="A43:B43"/>
    <mergeCell ref="A44:B44"/>
    <mergeCell ref="A27:A29"/>
    <mergeCell ref="A31:B32"/>
    <mergeCell ref="C31:D32"/>
    <mergeCell ref="E31:E32"/>
    <mergeCell ref="F31:F32"/>
    <mergeCell ref="G31:I31"/>
    <mergeCell ref="J31:J32"/>
    <mergeCell ref="K31:K32"/>
    <mergeCell ref="A33:B33"/>
    <mergeCell ref="A34:B34"/>
    <mergeCell ref="A35:B35"/>
    <mergeCell ref="A36:B36"/>
    <mergeCell ref="A37:B37"/>
    <mergeCell ref="A38:B38"/>
    <mergeCell ref="A39:B39"/>
    <mergeCell ref="A15:B15"/>
    <mergeCell ref="A26:B26"/>
    <mergeCell ref="A12:B12"/>
    <mergeCell ref="A13:B13"/>
    <mergeCell ref="A14:B14"/>
    <mergeCell ref="A20:B20"/>
    <mergeCell ref="A21:B21"/>
    <mergeCell ref="A22:B22"/>
    <mergeCell ref="A23:B23"/>
    <mergeCell ref="A24:B24"/>
    <mergeCell ref="A25:B25"/>
    <mergeCell ref="A17:B17"/>
    <mergeCell ref="A18:B18"/>
    <mergeCell ref="A19:B19"/>
    <mergeCell ref="A16:B16"/>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s>
  <phoneticPr fontId="2"/>
  <dataValidations count="1">
    <dataValidation type="list" allowBlank="1" showInputMessage="1" showErrorMessage="1" sqref="E33:E55 E62:E84 E4:E26" xr:uid="{00000000-0002-0000-06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0" man="1"/>
    <brk id="58" max="10" man="1"/>
  </rowBreaks>
  <ignoredErrors>
    <ignoredError sqref="A1 A30 A59"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N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6"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23" t="s">
        <v>11</v>
      </c>
      <c r="B1" s="19" t="s">
        <v>148</v>
      </c>
      <c r="C1" s="20"/>
      <c r="D1" s="2"/>
      <c r="E1" s="2"/>
      <c r="F1" s="2"/>
      <c r="G1" s="2"/>
      <c r="K1" s="221" t="s">
        <v>175</v>
      </c>
      <c r="M1" s="520" t="s">
        <v>79</v>
      </c>
    </row>
    <row r="2" spans="1:13" ht="15" customHeight="1">
      <c r="A2" s="484" t="s">
        <v>0</v>
      </c>
      <c r="B2" s="485"/>
      <c r="C2" s="488" t="s">
        <v>30</v>
      </c>
      <c r="D2" s="485"/>
      <c r="E2" s="485" t="s">
        <v>12</v>
      </c>
      <c r="F2" s="512" t="s">
        <v>3</v>
      </c>
      <c r="G2" s="485" t="s">
        <v>13</v>
      </c>
      <c r="H2" s="485"/>
      <c r="I2" s="485"/>
      <c r="J2" s="514" t="s">
        <v>82</v>
      </c>
      <c r="K2" s="481" t="s">
        <v>9</v>
      </c>
      <c r="M2" s="520"/>
    </row>
    <row r="3" spans="1:13" ht="15" customHeight="1">
      <c r="A3" s="486"/>
      <c r="B3" s="487"/>
      <c r="C3" s="487"/>
      <c r="D3" s="487"/>
      <c r="E3" s="487"/>
      <c r="F3" s="513"/>
      <c r="G3" s="1" t="s">
        <v>56</v>
      </c>
      <c r="H3" s="1" t="s">
        <v>1</v>
      </c>
      <c r="I3" s="21" t="s">
        <v>57</v>
      </c>
      <c r="J3" s="515"/>
      <c r="K3" s="482"/>
      <c r="M3" s="520"/>
    </row>
    <row r="4" spans="1:13" ht="22.5" customHeight="1">
      <c r="A4" s="490"/>
      <c r="B4" s="491"/>
      <c r="C4" s="45"/>
      <c r="D4" s="304" t="s">
        <v>15</v>
      </c>
      <c r="E4" s="426"/>
      <c r="F4" s="105"/>
      <c r="G4" s="112"/>
      <c r="H4" s="113"/>
      <c r="I4" s="113"/>
      <c r="J4" s="95"/>
      <c r="K4" s="60"/>
      <c r="M4" s="520"/>
    </row>
    <row r="5" spans="1:13" ht="22.5" customHeight="1">
      <c r="A5" s="490"/>
      <c r="B5" s="491"/>
      <c r="C5" s="45"/>
      <c r="D5" s="150"/>
      <c r="E5" s="426"/>
      <c r="F5" s="102"/>
      <c r="G5" s="112"/>
      <c r="H5" s="113"/>
      <c r="I5" s="113"/>
      <c r="J5" s="95"/>
      <c r="K5" s="60"/>
      <c r="M5" s="520"/>
    </row>
    <row r="6" spans="1:13" ht="22.5" customHeight="1">
      <c r="A6" s="490"/>
      <c r="B6" s="491"/>
      <c r="C6" s="45"/>
      <c r="D6" s="298"/>
      <c r="E6" s="426"/>
      <c r="F6" s="106"/>
      <c r="G6" s="112"/>
      <c r="H6" s="113"/>
      <c r="I6" s="113"/>
      <c r="J6" s="95"/>
      <c r="K6" s="60"/>
      <c r="M6" s="520"/>
    </row>
    <row r="7" spans="1:13" ht="22.5" customHeight="1">
      <c r="A7" s="490"/>
      <c r="B7" s="491"/>
      <c r="C7" s="45"/>
      <c r="D7" s="150"/>
      <c r="E7" s="426"/>
      <c r="F7" s="107"/>
      <c r="G7" s="112"/>
      <c r="H7" s="113"/>
      <c r="I7" s="113"/>
      <c r="J7" s="95"/>
      <c r="K7" s="60"/>
      <c r="M7" s="520"/>
    </row>
    <row r="8" spans="1:13" ht="22.5" customHeight="1">
      <c r="A8" s="490"/>
      <c r="B8" s="491"/>
      <c r="C8" s="45"/>
      <c r="D8" s="150"/>
      <c r="E8" s="426"/>
      <c r="F8" s="107"/>
      <c r="G8" s="112"/>
      <c r="H8" s="113"/>
      <c r="I8" s="113"/>
      <c r="J8" s="95"/>
      <c r="K8" s="60"/>
      <c r="M8" s="520"/>
    </row>
    <row r="9" spans="1:13" ht="22.5" customHeight="1">
      <c r="A9" s="490"/>
      <c r="B9" s="491"/>
      <c r="C9" s="45"/>
      <c r="D9" s="150"/>
      <c r="E9" s="426"/>
      <c r="F9" s="107"/>
      <c r="G9" s="112"/>
      <c r="H9" s="113"/>
      <c r="I9" s="113"/>
      <c r="J9" s="95"/>
      <c r="K9" s="60"/>
      <c r="M9" s="520"/>
    </row>
    <row r="10" spans="1:13" ht="22.5" customHeight="1">
      <c r="A10" s="490"/>
      <c r="B10" s="491"/>
      <c r="C10" s="45"/>
      <c r="D10" s="150"/>
      <c r="E10" s="426"/>
      <c r="F10" s="107"/>
      <c r="G10" s="112"/>
      <c r="H10" s="112"/>
      <c r="I10" s="112"/>
      <c r="J10" s="54"/>
      <c r="K10" s="60"/>
      <c r="M10" s="520"/>
    </row>
    <row r="11" spans="1:13" ht="22.5" customHeight="1">
      <c r="A11" s="490"/>
      <c r="B11" s="491"/>
      <c r="C11" s="45"/>
      <c r="D11" s="150"/>
      <c r="E11" s="426"/>
      <c r="F11" s="102"/>
      <c r="G11" s="112"/>
      <c r="H11" s="113"/>
      <c r="I11" s="113"/>
      <c r="J11" s="95"/>
      <c r="K11" s="60"/>
      <c r="M11" s="520"/>
    </row>
    <row r="12" spans="1:13" ht="22.5" customHeight="1">
      <c r="A12" s="490"/>
      <c r="B12" s="491"/>
      <c r="C12" s="46"/>
      <c r="D12" s="150"/>
      <c r="E12" s="426"/>
      <c r="F12" s="107"/>
      <c r="G12" s="112"/>
      <c r="H12" s="113"/>
      <c r="I12" s="113"/>
      <c r="J12" s="95"/>
      <c r="K12" s="60"/>
      <c r="M12" s="520"/>
    </row>
    <row r="13" spans="1:13" ht="22.5" customHeight="1">
      <c r="A13" s="490"/>
      <c r="B13" s="491"/>
      <c r="C13" s="45"/>
      <c r="D13" s="150"/>
      <c r="E13" s="426"/>
      <c r="F13" s="105"/>
      <c r="G13" s="112"/>
      <c r="H13" s="113"/>
      <c r="I13" s="113"/>
      <c r="J13" s="95"/>
      <c r="K13" s="60"/>
      <c r="M13" s="525"/>
    </row>
    <row r="14" spans="1:13" ht="22.5" customHeight="1">
      <c r="A14" s="490"/>
      <c r="B14" s="491"/>
      <c r="C14" s="45"/>
      <c r="D14" s="150"/>
      <c r="E14" s="426"/>
      <c r="F14" s="105"/>
      <c r="G14" s="112"/>
      <c r="H14" s="113"/>
      <c r="I14" s="113"/>
      <c r="J14" s="95"/>
      <c r="K14" s="60"/>
    </row>
    <row r="15" spans="1:13" ht="22.5" customHeight="1">
      <c r="A15" s="490"/>
      <c r="B15" s="491"/>
      <c r="C15" s="45"/>
      <c r="D15" s="150"/>
      <c r="E15" s="426"/>
      <c r="F15" s="105"/>
      <c r="G15" s="112"/>
      <c r="H15" s="113"/>
      <c r="I15" s="113"/>
      <c r="J15" s="95"/>
      <c r="K15" s="60"/>
    </row>
    <row r="16" spans="1:13" ht="22.5" customHeight="1">
      <c r="A16" s="490"/>
      <c r="B16" s="491"/>
      <c r="C16" s="45"/>
      <c r="D16" s="150"/>
      <c r="E16" s="426"/>
      <c r="F16" s="105"/>
      <c r="G16" s="112"/>
      <c r="H16" s="113"/>
      <c r="I16" s="113"/>
      <c r="J16" s="95"/>
      <c r="K16" s="60"/>
    </row>
    <row r="17" spans="1:13" ht="22.5" customHeight="1">
      <c r="A17" s="490"/>
      <c r="B17" s="491"/>
      <c r="C17" s="45"/>
      <c r="D17" s="150"/>
      <c r="E17" s="426"/>
      <c r="F17" s="105"/>
      <c r="G17" s="112"/>
      <c r="H17" s="113"/>
      <c r="I17" s="113"/>
      <c r="J17" s="95"/>
      <c r="K17" s="60"/>
    </row>
    <row r="18" spans="1:13" ht="22.5" customHeight="1">
      <c r="A18" s="490"/>
      <c r="B18" s="491"/>
      <c r="C18" s="45"/>
      <c r="D18" s="150"/>
      <c r="E18" s="426"/>
      <c r="F18" s="105"/>
      <c r="G18" s="112"/>
      <c r="H18" s="113"/>
      <c r="I18" s="113"/>
      <c r="J18" s="95"/>
      <c r="K18" s="60"/>
    </row>
    <row r="19" spans="1:13" ht="22.5" customHeight="1">
      <c r="A19" s="490"/>
      <c r="B19" s="491"/>
      <c r="C19" s="45"/>
      <c r="D19" s="150"/>
      <c r="E19" s="426"/>
      <c r="F19" s="105"/>
      <c r="G19" s="112"/>
      <c r="H19" s="113"/>
      <c r="I19" s="113"/>
      <c r="J19" s="95"/>
      <c r="K19" s="60"/>
    </row>
    <row r="20" spans="1:13" ht="22.5" customHeight="1">
      <c r="A20" s="490"/>
      <c r="B20" s="491"/>
      <c r="C20" s="45"/>
      <c r="D20" s="150"/>
      <c r="E20" s="426"/>
      <c r="F20" s="104"/>
      <c r="G20" s="112"/>
      <c r="H20" s="113"/>
      <c r="I20" s="113"/>
      <c r="J20" s="95"/>
      <c r="K20" s="60"/>
    </row>
    <row r="21" spans="1:13" ht="22.5" customHeight="1">
      <c r="A21" s="490"/>
      <c r="B21" s="491"/>
      <c r="C21" s="46"/>
      <c r="D21" s="150"/>
      <c r="E21" s="426"/>
      <c r="F21" s="107"/>
      <c r="G21" s="112"/>
      <c r="H21" s="113"/>
      <c r="I21" s="113"/>
      <c r="J21" s="95"/>
      <c r="K21" s="60"/>
    </row>
    <row r="22" spans="1:13" ht="22.5" customHeight="1">
      <c r="A22" s="490"/>
      <c r="B22" s="491"/>
      <c r="C22" s="45"/>
      <c r="D22" s="150"/>
      <c r="E22" s="426"/>
      <c r="F22" s="105"/>
      <c r="G22" s="112"/>
      <c r="H22" s="113"/>
      <c r="I22" s="113"/>
      <c r="J22" s="95"/>
      <c r="K22" s="60"/>
    </row>
    <row r="23" spans="1:13" ht="22.5" customHeight="1">
      <c r="A23" s="490"/>
      <c r="B23" s="491"/>
      <c r="C23" s="45"/>
      <c r="D23" s="150"/>
      <c r="E23" s="426"/>
      <c r="F23" s="105"/>
      <c r="G23" s="112"/>
      <c r="H23" s="113"/>
      <c r="I23" s="113"/>
      <c r="J23" s="95"/>
      <c r="K23" s="60"/>
    </row>
    <row r="24" spans="1:13" ht="22.5" customHeight="1">
      <c r="A24" s="490"/>
      <c r="B24" s="491"/>
      <c r="C24" s="46"/>
      <c r="D24" s="150"/>
      <c r="E24" s="426"/>
      <c r="F24" s="105"/>
      <c r="G24" s="112"/>
      <c r="H24" s="113"/>
      <c r="I24" s="113"/>
      <c r="J24" s="95"/>
      <c r="K24" s="60"/>
    </row>
    <row r="25" spans="1:13" ht="22.5" customHeight="1">
      <c r="A25" s="490"/>
      <c r="B25" s="491"/>
      <c r="C25" s="46"/>
      <c r="D25" s="150"/>
      <c r="E25" s="426"/>
      <c r="F25" s="107"/>
      <c r="G25" s="112"/>
      <c r="H25" s="113"/>
      <c r="I25" s="113"/>
      <c r="J25" s="95"/>
      <c r="K25" s="60"/>
    </row>
    <row r="26" spans="1:13" ht="22.5" customHeight="1" thickBot="1">
      <c r="A26" s="505"/>
      <c r="B26" s="506"/>
      <c r="C26" s="111"/>
      <c r="D26" s="155"/>
      <c r="E26" s="428"/>
      <c r="F26" s="387"/>
      <c r="G26" s="386"/>
      <c r="H26" s="385"/>
      <c r="I26" s="385"/>
      <c r="J26" s="389"/>
      <c r="K26" s="303"/>
    </row>
    <row r="27" spans="1:13" ht="22.5" customHeight="1" thickTop="1">
      <c r="A27" s="470" t="s">
        <v>171</v>
      </c>
      <c r="B27" s="157" t="s">
        <v>4</v>
      </c>
      <c r="C27" s="295">
        <f>SUMIF(E4:E26,"立候補準備",C4:C26)</f>
        <v>0</v>
      </c>
      <c r="D27" s="347" t="s">
        <v>15</v>
      </c>
      <c r="E27" s="365"/>
      <c r="F27" s="373"/>
      <c r="G27" s="371"/>
      <c r="H27" s="370"/>
      <c r="I27" s="370"/>
      <c r="J27" s="379"/>
      <c r="K27" s="380"/>
      <c r="L27" s="412"/>
    </row>
    <row r="28" spans="1:13" ht="22.5" customHeight="1">
      <c r="A28" s="471"/>
      <c r="B28" s="152" t="s">
        <v>5</v>
      </c>
      <c r="C28" s="296">
        <f>SUMIF(E4:E26,"選 挙 運 動",C4:C26)</f>
        <v>0</v>
      </c>
      <c r="D28" s="348"/>
      <c r="E28" s="349"/>
      <c r="F28" s="343"/>
      <c r="G28" s="338"/>
      <c r="H28" s="337"/>
      <c r="I28" s="337"/>
      <c r="J28" s="345"/>
      <c r="K28" s="346"/>
      <c r="L28" s="412"/>
    </row>
    <row r="29" spans="1:13" ht="22.5" customHeight="1" thickBot="1">
      <c r="A29" s="509"/>
      <c r="B29" s="299" t="s">
        <v>2</v>
      </c>
      <c r="C29" s="420">
        <f>SUM(C27:C28)</f>
        <v>0</v>
      </c>
      <c r="D29" s="392"/>
      <c r="E29" s="350"/>
      <c r="F29" s="358"/>
      <c r="G29" s="356"/>
      <c r="H29" s="355"/>
      <c r="I29" s="355"/>
      <c r="J29" s="361"/>
      <c r="K29" s="362"/>
      <c r="L29" s="412"/>
    </row>
    <row r="30" spans="1:13" ht="18.75" customHeight="1" thickBot="1">
      <c r="A30" s="23" t="s">
        <v>11</v>
      </c>
      <c r="B30" s="19" t="s">
        <v>148</v>
      </c>
      <c r="C30" s="20"/>
      <c r="D30" s="2"/>
      <c r="E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82</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490"/>
      <c r="B33" s="491"/>
      <c r="C33" s="45"/>
      <c r="D33" s="304" t="s">
        <v>15</v>
      </c>
      <c r="E33" s="426"/>
      <c r="F33" s="105"/>
      <c r="G33" s="112"/>
      <c r="H33" s="113"/>
      <c r="I33" s="113"/>
      <c r="J33" s="95"/>
      <c r="K33" s="60"/>
      <c r="M33" s="520"/>
    </row>
    <row r="34" spans="1:13" ht="22.5" customHeight="1">
      <c r="A34" s="490"/>
      <c r="B34" s="491"/>
      <c r="C34" s="45"/>
      <c r="D34" s="150"/>
      <c r="E34" s="426"/>
      <c r="F34" s="102"/>
      <c r="G34" s="112"/>
      <c r="H34" s="113"/>
      <c r="I34" s="113"/>
      <c r="J34" s="95"/>
      <c r="K34" s="60"/>
      <c r="M34" s="520"/>
    </row>
    <row r="35" spans="1:13" ht="22.5" customHeight="1">
      <c r="A35" s="490"/>
      <c r="B35" s="491"/>
      <c r="C35" s="45"/>
      <c r="D35" s="298"/>
      <c r="E35" s="426"/>
      <c r="F35" s="106"/>
      <c r="G35" s="112"/>
      <c r="H35" s="113"/>
      <c r="I35" s="113"/>
      <c r="J35" s="95"/>
      <c r="K35" s="60"/>
      <c r="M35" s="520"/>
    </row>
    <row r="36" spans="1:13" ht="22.5" customHeight="1">
      <c r="A36" s="490"/>
      <c r="B36" s="491"/>
      <c r="C36" s="45"/>
      <c r="D36" s="150"/>
      <c r="E36" s="426"/>
      <c r="F36" s="107"/>
      <c r="G36" s="112"/>
      <c r="H36" s="113"/>
      <c r="I36" s="113"/>
      <c r="J36" s="95"/>
      <c r="K36" s="60"/>
      <c r="M36" s="520"/>
    </row>
    <row r="37" spans="1:13" ht="22.5" customHeight="1">
      <c r="A37" s="490"/>
      <c r="B37" s="491"/>
      <c r="C37" s="45"/>
      <c r="D37" s="150"/>
      <c r="E37" s="426"/>
      <c r="F37" s="107"/>
      <c r="G37" s="112"/>
      <c r="H37" s="113"/>
      <c r="I37" s="113"/>
      <c r="J37" s="95"/>
      <c r="K37" s="60"/>
      <c r="M37" s="520"/>
    </row>
    <row r="38" spans="1:13" ht="22.5" customHeight="1">
      <c r="A38" s="490"/>
      <c r="B38" s="491"/>
      <c r="C38" s="45"/>
      <c r="D38" s="150"/>
      <c r="E38" s="426"/>
      <c r="F38" s="107"/>
      <c r="G38" s="112"/>
      <c r="H38" s="113"/>
      <c r="I38" s="113"/>
      <c r="J38" s="95"/>
      <c r="K38" s="60"/>
      <c r="M38" s="520"/>
    </row>
    <row r="39" spans="1:13" ht="22.5" customHeight="1">
      <c r="A39" s="490"/>
      <c r="B39" s="491"/>
      <c r="C39" s="45"/>
      <c r="D39" s="150"/>
      <c r="E39" s="426"/>
      <c r="F39" s="107"/>
      <c r="G39" s="112"/>
      <c r="H39" s="112"/>
      <c r="I39" s="112"/>
      <c r="J39" s="54"/>
      <c r="K39" s="60"/>
      <c r="M39" s="520"/>
    </row>
    <row r="40" spans="1:13" ht="22.5" customHeight="1">
      <c r="A40" s="490"/>
      <c r="B40" s="491"/>
      <c r="C40" s="45"/>
      <c r="D40" s="150"/>
      <c r="E40" s="426"/>
      <c r="F40" s="102"/>
      <c r="G40" s="112"/>
      <c r="H40" s="113"/>
      <c r="I40" s="113"/>
      <c r="J40" s="95"/>
      <c r="K40" s="60"/>
      <c r="M40" s="520"/>
    </row>
    <row r="41" spans="1:13" ht="22.5" customHeight="1">
      <c r="A41" s="490"/>
      <c r="B41" s="491"/>
      <c r="C41" s="46"/>
      <c r="D41" s="150"/>
      <c r="E41" s="426"/>
      <c r="F41" s="107"/>
      <c r="G41" s="112"/>
      <c r="H41" s="113"/>
      <c r="I41" s="113"/>
      <c r="J41" s="95"/>
      <c r="K41" s="60"/>
      <c r="M41" s="520"/>
    </row>
    <row r="42" spans="1:13" ht="22.5" customHeight="1">
      <c r="A42" s="490"/>
      <c r="B42" s="491"/>
      <c r="C42" s="45"/>
      <c r="D42" s="150"/>
      <c r="E42" s="426"/>
      <c r="F42" s="105"/>
      <c r="G42" s="112"/>
      <c r="H42" s="113"/>
      <c r="I42" s="113"/>
      <c r="J42" s="95"/>
      <c r="K42" s="60"/>
      <c r="M42" s="520"/>
    </row>
    <row r="43" spans="1:13" ht="22.5" customHeight="1">
      <c r="A43" s="490"/>
      <c r="B43" s="491"/>
      <c r="C43" s="45"/>
      <c r="D43" s="150"/>
      <c r="E43" s="426"/>
      <c r="F43" s="105"/>
      <c r="G43" s="112"/>
      <c r="H43" s="113"/>
      <c r="I43" s="113"/>
      <c r="J43" s="95"/>
      <c r="K43" s="60"/>
    </row>
    <row r="44" spans="1:13" ht="22.5" customHeight="1">
      <c r="A44" s="490"/>
      <c r="B44" s="491"/>
      <c r="C44" s="45"/>
      <c r="D44" s="150"/>
      <c r="E44" s="426"/>
      <c r="F44" s="105"/>
      <c r="G44" s="112"/>
      <c r="H44" s="113"/>
      <c r="I44" s="113"/>
      <c r="J44" s="95"/>
      <c r="K44" s="60"/>
    </row>
    <row r="45" spans="1:13" ht="22.5" customHeight="1">
      <c r="A45" s="490"/>
      <c r="B45" s="491"/>
      <c r="C45" s="45"/>
      <c r="D45" s="150"/>
      <c r="E45" s="426"/>
      <c r="F45" s="105"/>
      <c r="G45" s="112"/>
      <c r="H45" s="113"/>
      <c r="I45" s="113"/>
      <c r="J45" s="95"/>
      <c r="K45" s="60"/>
    </row>
    <row r="46" spans="1:13" ht="22.5" customHeight="1">
      <c r="A46" s="490"/>
      <c r="B46" s="491"/>
      <c r="C46" s="45"/>
      <c r="D46" s="150"/>
      <c r="E46" s="426"/>
      <c r="F46" s="105"/>
      <c r="G46" s="112"/>
      <c r="H46" s="113"/>
      <c r="I46" s="113"/>
      <c r="J46" s="95"/>
      <c r="K46" s="60"/>
    </row>
    <row r="47" spans="1:13" ht="22.5" customHeight="1">
      <c r="A47" s="490"/>
      <c r="B47" s="491"/>
      <c r="C47" s="45"/>
      <c r="D47" s="150"/>
      <c r="E47" s="426"/>
      <c r="F47" s="105"/>
      <c r="G47" s="112"/>
      <c r="H47" s="113"/>
      <c r="I47" s="113"/>
      <c r="J47" s="95"/>
      <c r="K47" s="60"/>
    </row>
    <row r="48" spans="1:13" ht="22.5" customHeight="1">
      <c r="A48" s="490"/>
      <c r="B48" s="491"/>
      <c r="C48" s="45"/>
      <c r="D48" s="150"/>
      <c r="E48" s="426"/>
      <c r="F48" s="105"/>
      <c r="G48" s="112"/>
      <c r="H48" s="113"/>
      <c r="I48" s="113"/>
      <c r="J48" s="95"/>
      <c r="K48" s="60"/>
    </row>
    <row r="49" spans="1:13" ht="22.5" customHeight="1">
      <c r="A49" s="490"/>
      <c r="B49" s="491"/>
      <c r="C49" s="45"/>
      <c r="D49" s="150"/>
      <c r="E49" s="426"/>
      <c r="F49" s="104"/>
      <c r="G49" s="112"/>
      <c r="H49" s="113"/>
      <c r="I49" s="113"/>
      <c r="J49" s="95"/>
      <c r="K49" s="60"/>
    </row>
    <row r="50" spans="1:13" ht="22.5" customHeight="1">
      <c r="A50" s="490"/>
      <c r="B50" s="491"/>
      <c r="C50" s="46"/>
      <c r="D50" s="150"/>
      <c r="E50" s="426"/>
      <c r="F50" s="107"/>
      <c r="G50" s="112"/>
      <c r="H50" s="113"/>
      <c r="I50" s="113"/>
      <c r="J50" s="95"/>
      <c r="K50" s="60"/>
    </row>
    <row r="51" spans="1:13" ht="22.5" customHeight="1">
      <c r="A51" s="490"/>
      <c r="B51" s="491"/>
      <c r="C51" s="45"/>
      <c r="D51" s="150"/>
      <c r="E51" s="426"/>
      <c r="F51" s="105"/>
      <c r="G51" s="112"/>
      <c r="H51" s="113"/>
      <c r="I51" s="113"/>
      <c r="J51" s="95"/>
      <c r="K51" s="60"/>
    </row>
    <row r="52" spans="1:13" ht="22.5" customHeight="1">
      <c r="A52" s="490"/>
      <c r="B52" s="491"/>
      <c r="C52" s="45"/>
      <c r="D52" s="150"/>
      <c r="E52" s="426"/>
      <c r="F52" s="105"/>
      <c r="G52" s="112"/>
      <c r="H52" s="113"/>
      <c r="I52" s="113"/>
      <c r="J52" s="95"/>
      <c r="K52" s="60"/>
    </row>
    <row r="53" spans="1:13" ht="22.5" customHeight="1">
      <c r="A53" s="490"/>
      <c r="B53" s="491"/>
      <c r="C53" s="46"/>
      <c r="D53" s="150"/>
      <c r="E53" s="426"/>
      <c r="F53" s="105"/>
      <c r="G53" s="112"/>
      <c r="H53" s="113"/>
      <c r="I53" s="113"/>
      <c r="J53" s="95"/>
      <c r="K53" s="60"/>
      <c r="M53" s="24"/>
    </row>
    <row r="54" spans="1:13" ht="22.5" customHeight="1">
      <c r="A54" s="490"/>
      <c r="B54" s="491"/>
      <c r="C54" s="46"/>
      <c r="D54" s="150"/>
      <c r="E54" s="426"/>
      <c r="F54" s="107"/>
      <c r="G54" s="112"/>
      <c r="H54" s="113"/>
      <c r="I54" s="113"/>
      <c r="J54" s="95"/>
      <c r="K54" s="60"/>
      <c r="M54" s="24"/>
    </row>
    <row r="55" spans="1:13" ht="22.5" customHeight="1" thickBot="1">
      <c r="A55" s="505"/>
      <c r="B55" s="506"/>
      <c r="C55" s="111"/>
      <c r="D55" s="155"/>
      <c r="E55" s="428"/>
      <c r="F55" s="387"/>
      <c r="G55" s="386"/>
      <c r="H55" s="385"/>
      <c r="I55" s="385"/>
      <c r="J55" s="389"/>
      <c r="K55" s="303"/>
      <c r="M55" s="24"/>
    </row>
    <row r="56" spans="1:13" ht="22.5" customHeight="1" thickTop="1">
      <c r="A56" s="470" t="s">
        <v>170</v>
      </c>
      <c r="B56" s="157" t="s">
        <v>4</v>
      </c>
      <c r="C56" s="295">
        <f>SUMIF(E33:E55,"立候補準備",C33:C55)</f>
        <v>0</v>
      </c>
      <c r="D56" s="347" t="s">
        <v>15</v>
      </c>
      <c r="E56" s="393"/>
      <c r="F56" s="401"/>
      <c r="G56" s="399"/>
      <c r="H56" s="398"/>
      <c r="I56" s="398"/>
      <c r="J56" s="407"/>
      <c r="K56" s="408"/>
      <c r="L56" s="412"/>
    </row>
    <row r="57" spans="1:13" ht="22.5" customHeight="1">
      <c r="A57" s="471"/>
      <c r="B57" s="152" t="s">
        <v>5</v>
      </c>
      <c r="C57" s="296">
        <f>SUMIF(E33:E55,"選 挙 運 動",C33:C55)</f>
        <v>0</v>
      </c>
      <c r="D57" s="348"/>
      <c r="E57" s="349"/>
      <c r="F57" s="343"/>
      <c r="G57" s="338"/>
      <c r="H57" s="337"/>
      <c r="I57" s="337"/>
      <c r="J57" s="345"/>
      <c r="K57" s="346"/>
      <c r="L57" s="412"/>
    </row>
    <row r="58" spans="1:13" ht="22.5" customHeight="1" thickBot="1">
      <c r="A58" s="509"/>
      <c r="B58" s="299" t="s">
        <v>2</v>
      </c>
      <c r="C58" s="329">
        <f>SUM(C56:C57)</f>
        <v>0</v>
      </c>
      <c r="D58" s="392"/>
      <c r="E58" s="350"/>
      <c r="F58" s="358"/>
      <c r="G58" s="356"/>
      <c r="H58" s="355"/>
      <c r="I58" s="355"/>
      <c r="J58" s="361"/>
      <c r="K58" s="362"/>
      <c r="L58" s="412"/>
    </row>
    <row r="59" spans="1:13" ht="18.75" customHeight="1" thickBot="1">
      <c r="A59" s="23" t="s">
        <v>11</v>
      </c>
      <c r="B59" s="19" t="s">
        <v>148</v>
      </c>
      <c r="C59" s="20"/>
      <c r="D59" s="2"/>
      <c r="E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82</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477"/>
      <c r="B62" s="478"/>
      <c r="C62" s="224"/>
      <c r="D62" s="304" t="s">
        <v>15</v>
      </c>
      <c r="E62" s="426"/>
      <c r="F62" s="265"/>
      <c r="G62" s="247"/>
      <c r="H62" s="246"/>
      <c r="I62" s="246"/>
      <c r="J62" s="230"/>
      <c r="K62" s="231"/>
      <c r="M62" s="504"/>
    </row>
    <row r="63" spans="1:13" ht="22.5" customHeight="1">
      <c r="A63" s="477"/>
      <c r="B63" s="478"/>
      <c r="C63" s="224"/>
      <c r="D63" s="150"/>
      <c r="E63" s="426"/>
      <c r="F63" s="260"/>
      <c r="G63" s="247"/>
      <c r="H63" s="246"/>
      <c r="I63" s="246"/>
      <c r="J63" s="230"/>
      <c r="K63" s="231"/>
      <c r="M63" s="504"/>
    </row>
    <row r="64" spans="1:13" ht="22.5" customHeight="1">
      <c r="A64" s="477"/>
      <c r="B64" s="478"/>
      <c r="C64" s="224"/>
      <c r="D64" s="298"/>
      <c r="E64" s="426"/>
      <c r="F64" s="277"/>
      <c r="G64" s="247"/>
      <c r="H64" s="246"/>
      <c r="I64" s="246"/>
      <c r="J64" s="230"/>
      <c r="K64" s="231"/>
      <c r="M64" s="504"/>
    </row>
    <row r="65" spans="1:13" ht="22.5" customHeight="1">
      <c r="A65" s="477"/>
      <c r="B65" s="478"/>
      <c r="C65" s="224"/>
      <c r="D65" s="150"/>
      <c r="E65" s="426"/>
      <c r="F65" s="263"/>
      <c r="G65" s="247"/>
      <c r="H65" s="246"/>
      <c r="I65" s="246"/>
      <c r="J65" s="230"/>
      <c r="K65" s="231"/>
      <c r="M65" s="504"/>
    </row>
    <row r="66" spans="1:13" ht="22.5" customHeight="1">
      <c r="A66" s="477"/>
      <c r="B66" s="478"/>
      <c r="C66" s="224"/>
      <c r="D66" s="150"/>
      <c r="E66" s="426"/>
      <c r="F66" s="263"/>
      <c r="G66" s="247"/>
      <c r="H66" s="246"/>
      <c r="I66" s="246"/>
      <c r="J66" s="230"/>
      <c r="K66" s="231"/>
      <c r="M66" s="504"/>
    </row>
    <row r="67" spans="1:13" ht="22.5" customHeight="1">
      <c r="A67" s="477"/>
      <c r="B67" s="478"/>
      <c r="C67" s="224"/>
      <c r="D67" s="150"/>
      <c r="E67" s="426"/>
      <c r="F67" s="263"/>
      <c r="G67" s="247"/>
      <c r="H67" s="246"/>
      <c r="I67" s="246"/>
      <c r="J67" s="230"/>
      <c r="K67" s="231"/>
      <c r="M67" s="504"/>
    </row>
    <row r="68" spans="1:13" ht="22.5" customHeight="1">
      <c r="A68" s="477"/>
      <c r="B68" s="478"/>
      <c r="C68" s="224"/>
      <c r="D68" s="150"/>
      <c r="E68" s="426"/>
      <c r="F68" s="263"/>
      <c r="G68" s="247"/>
      <c r="H68" s="247"/>
      <c r="I68" s="247"/>
      <c r="J68" s="242"/>
      <c r="K68" s="231"/>
      <c r="M68" s="504"/>
    </row>
    <row r="69" spans="1:13" ht="22.5" customHeight="1">
      <c r="A69" s="477"/>
      <c r="B69" s="478"/>
      <c r="C69" s="224"/>
      <c r="D69" s="150"/>
      <c r="E69" s="426"/>
      <c r="F69" s="260"/>
      <c r="G69" s="247"/>
      <c r="H69" s="246"/>
      <c r="I69" s="246"/>
      <c r="J69" s="230"/>
      <c r="K69" s="231"/>
      <c r="M69" s="504"/>
    </row>
    <row r="70" spans="1:13" ht="22.5" customHeight="1">
      <c r="A70" s="477"/>
      <c r="B70" s="478"/>
      <c r="C70" s="225"/>
      <c r="D70" s="150"/>
      <c r="E70" s="426"/>
      <c r="F70" s="263"/>
      <c r="G70" s="247"/>
      <c r="H70" s="246"/>
      <c r="I70" s="246"/>
      <c r="J70" s="230"/>
      <c r="K70" s="231"/>
      <c r="M70" s="504"/>
    </row>
    <row r="71" spans="1:13" ht="22.5" customHeight="1">
      <c r="A71" s="477"/>
      <c r="B71" s="478"/>
      <c r="C71" s="224"/>
      <c r="D71" s="150"/>
      <c r="E71" s="426"/>
      <c r="F71" s="265"/>
      <c r="G71" s="247"/>
      <c r="H71" s="246"/>
      <c r="I71" s="246"/>
      <c r="J71" s="230"/>
      <c r="K71" s="231"/>
    </row>
    <row r="72" spans="1:13" ht="22.5" customHeight="1">
      <c r="A72" s="477"/>
      <c r="B72" s="478"/>
      <c r="C72" s="224"/>
      <c r="D72" s="150"/>
      <c r="E72" s="426"/>
      <c r="F72" s="265"/>
      <c r="G72" s="247"/>
      <c r="H72" s="246"/>
      <c r="I72" s="246"/>
      <c r="J72" s="230"/>
      <c r="K72" s="231"/>
    </row>
    <row r="73" spans="1:13" ht="22.5" customHeight="1">
      <c r="A73" s="477"/>
      <c r="B73" s="478"/>
      <c r="C73" s="224"/>
      <c r="D73" s="150"/>
      <c r="E73" s="426"/>
      <c r="F73" s="265"/>
      <c r="G73" s="247"/>
      <c r="H73" s="246"/>
      <c r="I73" s="246"/>
      <c r="J73" s="230"/>
      <c r="K73" s="231"/>
    </row>
    <row r="74" spans="1:13" ht="22.5" customHeight="1">
      <c r="A74" s="477"/>
      <c r="B74" s="478"/>
      <c r="C74" s="224"/>
      <c r="D74" s="150"/>
      <c r="E74" s="426"/>
      <c r="F74" s="265"/>
      <c r="G74" s="247"/>
      <c r="H74" s="246"/>
      <c r="I74" s="246"/>
      <c r="J74" s="230"/>
      <c r="K74" s="231"/>
    </row>
    <row r="75" spans="1:13" ht="22.5" customHeight="1">
      <c r="A75" s="477"/>
      <c r="B75" s="478"/>
      <c r="C75" s="224"/>
      <c r="D75" s="150"/>
      <c r="E75" s="426"/>
      <c r="F75" s="265"/>
      <c r="G75" s="247"/>
      <c r="H75" s="246"/>
      <c r="I75" s="246"/>
      <c r="J75" s="230"/>
      <c r="K75" s="231"/>
    </row>
    <row r="76" spans="1:13" ht="22.5" customHeight="1">
      <c r="A76" s="477"/>
      <c r="B76" s="478"/>
      <c r="C76" s="224"/>
      <c r="D76" s="150"/>
      <c r="E76" s="426"/>
      <c r="F76" s="265"/>
      <c r="G76" s="247"/>
      <c r="H76" s="246"/>
      <c r="I76" s="246"/>
      <c r="J76" s="230"/>
      <c r="K76" s="231"/>
    </row>
    <row r="77" spans="1:13" ht="22.5" customHeight="1">
      <c r="A77" s="477"/>
      <c r="B77" s="478"/>
      <c r="C77" s="224"/>
      <c r="D77" s="150"/>
      <c r="E77" s="426"/>
      <c r="F77" s="265"/>
      <c r="G77" s="247"/>
      <c r="H77" s="246"/>
      <c r="I77" s="246"/>
      <c r="J77" s="230"/>
      <c r="K77" s="231"/>
    </row>
    <row r="78" spans="1:13" ht="22.5" customHeight="1">
      <c r="A78" s="477"/>
      <c r="B78" s="478"/>
      <c r="C78" s="224"/>
      <c r="D78" s="150"/>
      <c r="E78" s="426"/>
      <c r="F78" s="262"/>
      <c r="G78" s="247"/>
      <c r="H78" s="246"/>
      <c r="I78" s="246"/>
      <c r="J78" s="230"/>
      <c r="K78" s="231"/>
    </row>
    <row r="79" spans="1:13" ht="22.5" customHeight="1">
      <c r="A79" s="477"/>
      <c r="B79" s="478"/>
      <c r="C79" s="225"/>
      <c r="D79" s="150"/>
      <c r="E79" s="426"/>
      <c r="F79" s="263"/>
      <c r="G79" s="247"/>
      <c r="H79" s="246"/>
      <c r="I79" s="246"/>
      <c r="J79" s="230"/>
      <c r="K79" s="231"/>
    </row>
    <row r="80" spans="1:13" ht="22.5" customHeight="1">
      <c r="A80" s="477"/>
      <c r="B80" s="478"/>
      <c r="C80" s="224"/>
      <c r="D80" s="150"/>
      <c r="E80" s="426"/>
      <c r="F80" s="265"/>
      <c r="G80" s="247"/>
      <c r="H80" s="246"/>
      <c r="I80" s="246"/>
      <c r="J80" s="230"/>
      <c r="K80" s="231"/>
    </row>
    <row r="81" spans="1:13" ht="22.5" customHeight="1">
      <c r="A81" s="477"/>
      <c r="B81" s="478"/>
      <c r="C81" s="224"/>
      <c r="D81" s="150"/>
      <c r="E81" s="426"/>
      <c r="F81" s="265"/>
      <c r="G81" s="247"/>
      <c r="H81" s="246"/>
      <c r="I81" s="246"/>
      <c r="J81" s="230"/>
      <c r="K81" s="231"/>
    </row>
    <row r="82" spans="1:13" ht="22.5" customHeight="1">
      <c r="A82" s="477"/>
      <c r="B82" s="478"/>
      <c r="C82" s="225"/>
      <c r="D82" s="150"/>
      <c r="E82" s="426"/>
      <c r="F82" s="265"/>
      <c r="G82" s="247"/>
      <c r="H82" s="246"/>
      <c r="I82" s="246"/>
      <c r="J82" s="230"/>
      <c r="K82" s="231"/>
      <c r="M82" s="24"/>
    </row>
    <row r="83" spans="1:13" ht="22.5" customHeight="1">
      <c r="A83" s="477"/>
      <c r="B83" s="478"/>
      <c r="C83" s="225"/>
      <c r="D83" s="150"/>
      <c r="E83" s="426"/>
      <c r="F83" s="263"/>
      <c r="G83" s="247"/>
      <c r="H83" s="246"/>
      <c r="I83" s="246"/>
      <c r="J83" s="230"/>
      <c r="K83" s="231"/>
      <c r="M83" s="24"/>
    </row>
    <row r="84" spans="1:13" ht="22.5" customHeight="1" thickBot="1">
      <c r="A84" s="444"/>
      <c r="B84" s="445"/>
      <c r="C84" s="227"/>
      <c r="D84" s="155"/>
      <c r="E84" s="427"/>
      <c r="F84" s="268"/>
      <c r="G84" s="254"/>
      <c r="H84" s="253"/>
      <c r="I84" s="253"/>
      <c r="J84" s="236"/>
      <c r="K84" s="237"/>
      <c r="M84" s="24"/>
    </row>
    <row r="85" spans="1:13" ht="22.5" customHeight="1" thickTop="1">
      <c r="A85" s="470" t="s">
        <v>169</v>
      </c>
      <c r="B85" s="157" t="s">
        <v>4</v>
      </c>
      <c r="C85" s="295">
        <f>SUMIF(E62:E84,"立候補準備",C62:C84)</f>
        <v>0</v>
      </c>
      <c r="D85" s="347" t="s">
        <v>15</v>
      </c>
      <c r="E85" s="393"/>
      <c r="F85" s="401"/>
      <c r="G85" s="399"/>
      <c r="H85" s="398"/>
      <c r="I85" s="398"/>
      <c r="J85" s="407"/>
      <c r="K85" s="408"/>
      <c r="L85" s="412"/>
    </row>
    <row r="86" spans="1:13" ht="22.5" customHeight="1">
      <c r="A86" s="471"/>
      <c r="B86" s="152" t="s">
        <v>5</v>
      </c>
      <c r="C86" s="296">
        <f>SUMIF(E62:E84,"選 挙 運 動",C62:C84)</f>
        <v>0</v>
      </c>
      <c r="D86" s="348"/>
      <c r="E86" s="349"/>
      <c r="F86" s="343"/>
      <c r="G86" s="338"/>
      <c r="H86" s="337"/>
      <c r="I86" s="337"/>
      <c r="J86" s="345"/>
      <c r="K86" s="346"/>
      <c r="L86" s="412"/>
    </row>
    <row r="87" spans="1:13" ht="22.5" customHeight="1" thickBot="1">
      <c r="A87" s="509"/>
      <c r="B87" s="299" t="s">
        <v>2</v>
      </c>
      <c r="C87" s="329">
        <f>SUM(C85:C86)</f>
        <v>0</v>
      </c>
      <c r="D87" s="392"/>
      <c r="E87" s="350"/>
      <c r="F87" s="358"/>
      <c r="G87" s="356"/>
      <c r="H87" s="355"/>
      <c r="I87" s="355"/>
      <c r="J87" s="361"/>
      <c r="K87" s="362"/>
      <c r="L87" s="412"/>
    </row>
    <row r="88" spans="1:13" ht="14.4">
      <c r="B88" s="20"/>
    </row>
    <row r="99" spans="14:14">
      <c r="N99" s="22" t="s">
        <v>31</v>
      </c>
    </row>
    <row r="100" spans="14:14">
      <c r="N100" s="22" t="s">
        <v>84</v>
      </c>
    </row>
  </sheetData>
  <mergeCells count="96">
    <mergeCell ref="M30:M42"/>
    <mergeCell ref="A83:B83"/>
    <mergeCell ref="A84:B84"/>
    <mergeCell ref="A71:B71"/>
    <mergeCell ref="A72:B72"/>
    <mergeCell ref="A73:B73"/>
    <mergeCell ref="A74:B74"/>
    <mergeCell ref="A75:B75"/>
    <mergeCell ref="A76:B76"/>
    <mergeCell ref="A77:B77"/>
    <mergeCell ref="A78:B78"/>
    <mergeCell ref="A79:B79"/>
    <mergeCell ref="A41:B41"/>
    <mergeCell ref="A42:B42"/>
    <mergeCell ref="A80:B80"/>
    <mergeCell ref="A81:B81"/>
    <mergeCell ref="M59:M70"/>
    <mergeCell ref="A60:B61"/>
    <mergeCell ref="C60:D61"/>
    <mergeCell ref="E60:E61"/>
    <mergeCell ref="F60:F61"/>
    <mergeCell ref="G60:I60"/>
    <mergeCell ref="J60:J61"/>
    <mergeCell ref="K60:K61"/>
    <mergeCell ref="A62:B62"/>
    <mergeCell ref="A63:B63"/>
    <mergeCell ref="A64:B64"/>
    <mergeCell ref="A65:B65"/>
    <mergeCell ref="A66:B66"/>
    <mergeCell ref="A67:B67"/>
    <mergeCell ref="A68:B68"/>
    <mergeCell ref="A69:B69"/>
    <mergeCell ref="A5:B5"/>
    <mergeCell ref="A2:B3"/>
    <mergeCell ref="A4:B4"/>
    <mergeCell ref="A22:B22"/>
    <mergeCell ref="A11:B11"/>
    <mergeCell ref="A14:B14"/>
    <mergeCell ref="A15:B15"/>
    <mergeCell ref="A12:B12"/>
    <mergeCell ref="A13:B13"/>
    <mergeCell ref="A20:B20"/>
    <mergeCell ref="A21:B21"/>
    <mergeCell ref="A16:B16"/>
    <mergeCell ref="A17:B17"/>
    <mergeCell ref="A18:B18"/>
    <mergeCell ref="A19:B19"/>
    <mergeCell ref="M1:M13"/>
    <mergeCell ref="A31:B32"/>
    <mergeCell ref="C31:D32"/>
    <mergeCell ref="E31:E32"/>
    <mergeCell ref="F31:F32"/>
    <mergeCell ref="G31:I31"/>
    <mergeCell ref="J31:J32"/>
    <mergeCell ref="K31:K32"/>
    <mergeCell ref="C2:D3"/>
    <mergeCell ref="E2:E3"/>
    <mergeCell ref="F2:F3"/>
    <mergeCell ref="K2:K3"/>
    <mergeCell ref="G2:I2"/>
    <mergeCell ref="J2:J3"/>
    <mergeCell ref="A6:B6"/>
    <mergeCell ref="A7:B7"/>
    <mergeCell ref="A36:B36"/>
    <mergeCell ref="A37:B37"/>
    <mergeCell ref="A8:B8"/>
    <mergeCell ref="A9:B9"/>
    <mergeCell ref="A10:B10"/>
    <mergeCell ref="A23:B23"/>
    <mergeCell ref="A24:B24"/>
    <mergeCell ref="A25:B25"/>
    <mergeCell ref="A26:B26"/>
    <mergeCell ref="A38:B38"/>
    <mergeCell ref="A39:B39"/>
    <mergeCell ref="A40:B40"/>
    <mergeCell ref="A27:A29"/>
    <mergeCell ref="A56:A58"/>
    <mergeCell ref="A46:B46"/>
    <mergeCell ref="A47:B47"/>
    <mergeCell ref="A48:B48"/>
    <mergeCell ref="A49:B49"/>
    <mergeCell ref="A50:B50"/>
    <mergeCell ref="A43:B43"/>
    <mergeCell ref="A44:B44"/>
    <mergeCell ref="A45:B45"/>
    <mergeCell ref="A33:B33"/>
    <mergeCell ref="A34:B34"/>
    <mergeCell ref="A35:B35"/>
    <mergeCell ref="A85:A87"/>
    <mergeCell ref="A51:B51"/>
    <mergeCell ref="A52:B52"/>
    <mergeCell ref="A53:B53"/>
    <mergeCell ref="A54:B54"/>
    <mergeCell ref="A55:B55"/>
    <mergeCell ref="A82:B82"/>
    <mergeCell ref="A70:B70"/>
  </mergeCells>
  <phoneticPr fontId="2"/>
  <dataValidations count="1">
    <dataValidation type="list" allowBlank="1" showInputMessage="1" showErrorMessage="1" sqref="E33:E55 E62:E84 E4:E26" xr:uid="{00000000-0002-0000-07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6383" man="1"/>
    <brk id="58" max="10" man="1"/>
  </rowBreaks>
  <ignoredErrors>
    <ignoredError sqref="A30 A1" numberStoredAsText="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N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147</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19"/>
      <c r="G4" s="124"/>
      <c r="H4" s="125"/>
      <c r="I4" s="125"/>
      <c r="J4" s="126"/>
      <c r="K4" s="123"/>
      <c r="M4" s="520"/>
    </row>
    <row r="5" spans="1:13" ht="22.5" customHeight="1">
      <c r="A5" s="490"/>
      <c r="B5" s="491"/>
      <c r="C5" s="46"/>
      <c r="D5" s="150"/>
      <c r="E5" s="426"/>
      <c r="F5" s="102"/>
      <c r="G5" s="48"/>
      <c r="H5" s="61"/>
      <c r="I5" s="61"/>
      <c r="J5" s="49"/>
      <c r="K5" s="50"/>
      <c r="M5" s="520"/>
    </row>
    <row r="6" spans="1:13" ht="22.5" customHeight="1">
      <c r="A6" s="490"/>
      <c r="B6" s="491"/>
      <c r="C6" s="45"/>
      <c r="D6" s="150"/>
      <c r="E6" s="426"/>
      <c r="F6" s="105"/>
      <c r="G6" s="48"/>
      <c r="H6" s="61"/>
      <c r="I6" s="61"/>
      <c r="J6" s="49"/>
      <c r="K6" s="50"/>
      <c r="M6" s="520"/>
    </row>
    <row r="7" spans="1:13" ht="22.5" customHeight="1">
      <c r="A7" s="490"/>
      <c r="B7" s="491"/>
      <c r="C7" s="45"/>
      <c r="D7" s="150"/>
      <c r="E7" s="426"/>
      <c r="F7" s="102"/>
      <c r="G7" s="48"/>
      <c r="H7" s="61"/>
      <c r="I7" s="61"/>
      <c r="J7" s="49"/>
      <c r="K7" s="50"/>
      <c r="M7" s="520"/>
    </row>
    <row r="8" spans="1:13" ht="22.5" customHeight="1">
      <c r="A8" s="490"/>
      <c r="B8" s="491"/>
      <c r="C8" s="45"/>
      <c r="D8" s="298"/>
      <c r="E8" s="426"/>
      <c r="F8" s="106"/>
      <c r="G8" s="48"/>
      <c r="H8" s="61"/>
      <c r="I8" s="61"/>
      <c r="J8" s="49"/>
      <c r="K8" s="50"/>
      <c r="M8" s="520"/>
    </row>
    <row r="9" spans="1:13" ht="22.5" customHeight="1">
      <c r="A9" s="490"/>
      <c r="B9" s="491"/>
      <c r="C9" s="45"/>
      <c r="D9" s="150"/>
      <c r="E9" s="426"/>
      <c r="F9" s="107"/>
      <c r="G9" s="48"/>
      <c r="H9" s="61"/>
      <c r="I9" s="61"/>
      <c r="J9" s="49"/>
      <c r="K9" s="50"/>
      <c r="M9" s="520"/>
    </row>
    <row r="10" spans="1:13" ht="22.5" customHeight="1">
      <c r="A10" s="490"/>
      <c r="B10" s="491"/>
      <c r="C10" s="45"/>
      <c r="D10" s="150"/>
      <c r="E10" s="426"/>
      <c r="F10" s="104"/>
      <c r="G10" s="48"/>
      <c r="H10" s="61"/>
      <c r="I10" s="61"/>
      <c r="J10" s="49"/>
      <c r="K10" s="50"/>
      <c r="M10" s="520"/>
    </row>
    <row r="11" spans="1:13" ht="22.5" customHeight="1">
      <c r="A11" s="490"/>
      <c r="B11" s="491"/>
      <c r="C11" s="45"/>
      <c r="D11" s="150"/>
      <c r="E11" s="426"/>
      <c r="F11" s="104"/>
      <c r="G11" s="48"/>
      <c r="H11" s="61"/>
      <c r="I11" s="61"/>
      <c r="J11" s="49"/>
      <c r="K11" s="50"/>
      <c r="M11" s="520"/>
    </row>
    <row r="12" spans="1:13" ht="22.5" customHeight="1">
      <c r="A12" s="490"/>
      <c r="B12" s="491"/>
      <c r="C12" s="45"/>
      <c r="D12" s="150"/>
      <c r="E12" s="426"/>
      <c r="F12" s="102"/>
      <c r="G12" s="48"/>
      <c r="H12" s="61"/>
      <c r="I12" s="61"/>
      <c r="J12" s="54"/>
      <c r="K12" s="50"/>
      <c r="M12" s="520"/>
    </row>
    <row r="13" spans="1:13" ht="22.5" customHeight="1">
      <c r="A13" s="490"/>
      <c r="B13" s="491"/>
      <c r="C13" s="45"/>
      <c r="D13" s="150"/>
      <c r="E13" s="426"/>
      <c r="F13" s="102"/>
      <c r="G13" s="48"/>
      <c r="H13" s="61"/>
      <c r="I13" s="48"/>
      <c r="J13" s="49"/>
      <c r="K13" s="50"/>
      <c r="M13" s="525"/>
    </row>
    <row r="14" spans="1:13" ht="22.5" customHeight="1">
      <c r="A14" s="521"/>
      <c r="B14" s="522"/>
      <c r="C14" s="45"/>
      <c r="D14" s="150"/>
      <c r="E14" s="425"/>
      <c r="F14" s="119"/>
      <c r="G14" s="124"/>
      <c r="H14" s="125"/>
      <c r="I14" s="124"/>
      <c r="J14" s="100"/>
      <c r="K14" s="101"/>
    </row>
    <row r="15" spans="1:13" ht="22.5" customHeight="1">
      <c r="A15" s="521"/>
      <c r="B15" s="522"/>
      <c r="C15" s="45"/>
      <c r="D15" s="150"/>
      <c r="E15" s="425"/>
      <c r="F15" s="119"/>
      <c r="G15" s="124"/>
      <c r="H15" s="125"/>
      <c r="I15" s="124"/>
      <c r="J15" s="100"/>
      <c r="K15" s="101"/>
    </row>
    <row r="16" spans="1:13" ht="22.5" customHeight="1">
      <c r="A16" s="521"/>
      <c r="B16" s="522"/>
      <c r="C16" s="45"/>
      <c r="D16" s="150"/>
      <c r="E16" s="425"/>
      <c r="F16" s="119"/>
      <c r="G16" s="124"/>
      <c r="H16" s="125"/>
      <c r="I16" s="124"/>
      <c r="J16" s="100"/>
      <c r="K16" s="101"/>
    </row>
    <row r="17" spans="1:13" ht="22.5" customHeight="1">
      <c r="A17" s="521"/>
      <c r="B17" s="522"/>
      <c r="C17" s="45"/>
      <c r="D17" s="150"/>
      <c r="E17" s="425"/>
      <c r="F17" s="119"/>
      <c r="G17" s="124"/>
      <c r="H17" s="125"/>
      <c r="I17" s="124"/>
      <c r="J17" s="100"/>
      <c r="K17" s="101"/>
    </row>
    <row r="18" spans="1:13" ht="22.5" customHeight="1">
      <c r="A18" s="490"/>
      <c r="B18" s="491"/>
      <c r="C18" s="46"/>
      <c r="D18" s="150"/>
      <c r="E18" s="426"/>
      <c r="F18" s="107"/>
      <c r="G18" s="48"/>
      <c r="H18" s="48"/>
      <c r="I18" s="48"/>
      <c r="J18" s="49"/>
      <c r="K18" s="50"/>
    </row>
    <row r="19" spans="1:13" ht="22.5" customHeight="1">
      <c r="A19" s="490"/>
      <c r="B19" s="491"/>
      <c r="C19" s="45"/>
      <c r="D19" s="150"/>
      <c r="E19" s="426"/>
      <c r="F19" s="105"/>
      <c r="G19" s="48"/>
      <c r="H19" s="61"/>
      <c r="I19" s="61"/>
      <c r="J19" s="49"/>
      <c r="K19" s="60"/>
    </row>
    <row r="20" spans="1:13" ht="22.5" customHeight="1">
      <c r="A20" s="490"/>
      <c r="B20" s="491"/>
      <c r="C20" s="46"/>
      <c r="D20" s="150"/>
      <c r="E20" s="426"/>
      <c r="F20" s="105"/>
      <c r="G20" s="48"/>
      <c r="H20" s="61"/>
      <c r="I20" s="61"/>
      <c r="J20" s="49"/>
      <c r="K20" s="60"/>
    </row>
    <row r="21" spans="1:13" ht="22.5" customHeight="1">
      <c r="A21" s="490"/>
      <c r="B21" s="491"/>
      <c r="C21" s="45"/>
      <c r="D21" s="150"/>
      <c r="E21" s="426"/>
      <c r="F21" s="104"/>
      <c r="G21" s="48"/>
      <c r="H21" s="61"/>
      <c r="I21" s="48"/>
      <c r="J21" s="49"/>
      <c r="K21" s="60"/>
    </row>
    <row r="22" spans="1:13" ht="22.5" customHeight="1">
      <c r="A22" s="490"/>
      <c r="B22" s="491"/>
      <c r="C22" s="46"/>
      <c r="D22" s="150"/>
      <c r="E22" s="426"/>
      <c r="F22" s="107"/>
      <c r="G22" s="48"/>
      <c r="H22" s="48"/>
      <c r="I22" s="48"/>
      <c r="J22" s="49"/>
      <c r="K22" s="50"/>
    </row>
    <row r="23" spans="1:13" ht="22.5" customHeight="1">
      <c r="A23" s="490"/>
      <c r="B23" s="491"/>
      <c r="C23" s="45"/>
      <c r="D23" s="150"/>
      <c r="E23" s="426"/>
      <c r="F23" s="105"/>
      <c r="G23" s="61"/>
      <c r="H23" s="61"/>
      <c r="I23" s="48"/>
      <c r="J23" s="49"/>
      <c r="K23" s="50"/>
    </row>
    <row r="24" spans="1:13" ht="22.5" customHeight="1">
      <c r="A24" s="490"/>
      <c r="B24" s="491"/>
      <c r="C24" s="45"/>
      <c r="D24" s="150"/>
      <c r="E24" s="426"/>
      <c r="F24" s="105"/>
      <c r="G24" s="48"/>
      <c r="H24" s="61"/>
      <c r="I24" s="48"/>
      <c r="J24" s="49"/>
      <c r="K24" s="50"/>
    </row>
    <row r="25" spans="1:13" ht="22.5" customHeight="1">
      <c r="A25" s="490"/>
      <c r="B25" s="491"/>
      <c r="C25" s="46"/>
      <c r="D25" s="150"/>
      <c r="E25" s="426"/>
      <c r="F25" s="105"/>
      <c r="G25" s="48"/>
      <c r="H25" s="61"/>
      <c r="I25" s="48"/>
      <c r="J25" s="49"/>
      <c r="K25" s="50"/>
    </row>
    <row r="26" spans="1:13" ht="22.5" customHeight="1" thickBot="1">
      <c r="A26" s="505"/>
      <c r="B26" s="506"/>
      <c r="C26" s="111"/>
      <c r="D26" s="155"/>
      <c r="E26" s="428"/>
      <c r="F26" s="387"/>
      <c r="G26" s="382"/>
      <c r="H26" s="382"/>
      <c r="I26" s="382"/>
      <c r="J26" s="384"/>
      <c r="K26" s="300"/>
    </row>
    <row r="27" spans="1:13" ht="22.5" customHeight="1" thickTop="1">
      <c r="A27" s="470" t="s">
        <v>171</v>
      </c>
      <c r="B27" s="157" t="s">
        <v>4</v>
      </c>
      <c r="C27" s="295">
        <f>SUMIF(E4:E26,"立候補準備",C4:C26)</f>
        <v>0</v>
      </c>
      <c r="D27" s="347" t="s">
        <v>15</v>
      </c>
      <c r="E27" s="365"/>
      <c r="F27" s="373"/>
      <c r="G27" s="366"/>
      <c r="H27" s="378"/>
      <c r="I27" s="366"/>
      <c r="J27" s="368"/>
      <c r="K27" s="369"/>
      <c r="L27" s="412"/>
    </row>
    <row r="28" spans="1:13" ht="22.5" customHeight="1">
      <c r="A28" s="471"/>
      <c r="B28" s="152" t="s">
        <v>5</v>
      </c>
      <c r="C28" s="296">
        <f>SUMIF(E4:E26,"選 挙 運 動",C4:C26)</f>
        <v>0</v>
      </c>
      <c r="D28" s="348"/>
      <c r="E28" s="349"/>
      <c r="F28" s="340"/>
      <c r="G28" s="332"/>
      <c r="H28" s="336"/>
      <c r="I28" s="332"/>
      <c r="J28" s="334"/>
      <c r="K28" s="335"/>
      <c r="L28" s="412"/>
    </row>
    <row r="29" spans="1:13" ht="22.5" customHeight="1" thickBot="1">
      <c r="A29" s="509"/>
      <c r="B29" s="299" t="s">
        <v>2</v>
      </c>
      <c r="C29" s="420">
        <f>SUM(C27:C28)</f>
        <v>0</v>
      </c>
      <c r="D29" s="392"/>
      <c r="E29" s="350"/>
      <c r="F29" s="358"/>
      <c r="G29" s="351"/>
      <c r="H29" s="351"/>
      <c r="I29" s="351"/>
      <c r="J29" s="353"/>
      <c r="K29" s="354"/>
      <c r="L29" s="412"/>
    </row>
    <row r="30" spans="1:13" ht="18.75" customHeight="1" thickBot="1">
      <c r="A30" s="41" t="s">
        <v>11</v>
      </c>
      <c r="B30" s="19" t="s">
        <v>147</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6" t="s">
        <v>15</v>
      </c>
      <c r="E33" s="425"/>
      <c r="F33" s="119"/>
      <c r="G33" s="124"/>
      <c r="H33" s="125"/>
      <c r="I33" s="125"/>
      <c r="J33" s="126"/>
      <c r="K33" s="123"/>
      <c r="M33" s="520"/>
    </row>
    <row r="34" spans="1:13" ht="22.5" customHeight="1">
      <c r="A34" s="490"/>
      <c r="B34" s="491"/>
      <c r="C34" s="46"/>
      <c r="D34" s="150"/>
      <c r="E34" s="426"/>
      <c r="F34" s="102"/>
      <c r="G34" s="48"/>
      <c r="H34" s="61"/>
      <c r="I34" s="61"/>
      <c r="J34" s="49"/>
      <c r="K34" s="50"/>
      <c r="M34" s="520"/>
    </row>
    <row r="35" spans="1:13" ht="22.5" customHeight="1">
      <c r="A35" s="490"/>
      <c r="B35" s="491"/>
      <c r="C35" s="45"/>
      <c r="D35" s="150"/>
      <c r="E35" s="426"/>
      <c r="F35" s="105"/>
      <c r="G35" s="48"/>
      <c r="H35" s="61"/>
      <c r="I35" s="61"/>
      <c r="J35" s="49"/>
      <c r="K35" s="50"/>
      <c r="M35" s="520"/>
    </row>
    <row r="36" spans="1:13" ht="22.5" customHeight="1">
      <c r="A36" s="490"/>
      <c r="B36" s="491"/>
      <c r="C36" s="45"/>
      <c r="D36" s="150"/>
      <c r="E36" s="426"/>
      <c r="F36" s="102"/>
      <c r="G36" s="48"/>
      <c r="H36" s="61"/>
      <c r="I36" s="61"/>
      <c r="J36" s="49"/>
      <c r="K36" s="50"/>
      <c r="M36" s="520"/>
    </row>
    <row r="37" spans="1:13" ht="22.5" customHeight="1">
      <c r="A37" s="490"/>
      <c r="B37" s="491"/>
      <c r="C37" s="45"/>
      <c r="D37" s="298"/>
      <c r="E37" s="426"/>
      <c r="F37" s="106"/>
      <c r="G37" s="48"/>
      <c r="H37" s="61"/>
      <c r="I37" s="61"/>
      <c r="J37" s="49"/>
      <c r="K37" s="50"/>
      <c r="M37" s="520"/>
    </row>
    <row r="38" spans="1:13" ht="22.5" customHeight="1">
      <c r="A38" s="490"/>
      <c r="B38" s="491"/>
      <c r="C38" s="45"/>
      <c r="D38" s="150"/>
      <c r="E38" s="426"/>
      <c r="F38" s="107"/>
      <c r="G38" s="48"/>
      <c r="H38" s="61"/>
      <c r="I38" s="61"/>
      <c r="J38" s="49"/>
      <c r="K38" s="50"/>
      <c r="M38" s="520"/>
    </row>
    <row r="39" spans="1:13" ht="22.5" customHeight="1">
      <c r="A39" s="490"/>
      <c r="B39" s="491"/>
      <c r="C39" s="45"/>
      <c r="D39" s="150"/>
      <c r="E39" s="426"/>
      <c r="F39" s="104"/>
      <c r="G39" s="48"/>
      <c r="H39" s="61"/>
      <c r="I39" s="61"/>
      <c r="J39" s="49"/>
      <c r="K39" s="50"/>
      <c r="M39" s="520"/>
    </row>
    <row r="40" spans="1:13" ht="22.5" customHeight="1">
      <c r="A40" s="490"/>
      <c r="B40" s="491"/>
      <c r="C40" s="45"/>
      <c r="D40" s="150"/>
      <c r="E40" s="426"/>
      <c r="F40" s="104"/>
      <c r="G40" s="48"/>
      <c r="H40" s="61"/>
      <c r="I40" s="61"/>
      <c r="J40" s="49"/>
      <c r="K40" s="50"/>
      <c r="M40" s="520"/>
    </row>
    <row r="41" spans="1:13" ht="22.5" customHeight="1">
      <c r="A41" s="490"/>
      <c r="B41" s="491"/>
      <c r="C41" s="45"/>
      <c r="D41" s="150"/>
      <c r="E41" s="426"/>
      <c r="F41" s="102"/>
      <c r="G41" s="48"/>
      <c r="H41" s="61"/>
      <c r="I41" s="61"/>
      <c r="J41" s="54"/>
      <c r="K41" s="50"/>
      <c r="M41" s="520"/>
    </row>
    <row r="42" spans="1:13" ht="22.5" customHeight="1">
      <c r="A42" s="490"/>
      <c r="B42" s="491"/>
      <c r="C42" s="45"/>
      <c r="D42" s="150"/>
      <c r="E42" s="426"/>
      <c r="F42" s="102"/>
      <c r="G42" s="48"/>
      <c r="H42" s="61"/>
      <c r="I42" s="48"/>
      <c r="J42" s="49"/>
      <c r="K42" s="50"/>
      <c r="M42" s="520"/>
    </row>
    <row r="43" spans="1:13" ht="22.5" customHeight="1">
      <c r="A43" s="521"/>
      <c r="B43" s="522"/>
      <c r="C43" s="45"/>
      <c r="D43" s="150"/>
      <c r="E43" s="425"/>
      <c r="F43" s="119"/>
      <c r="G43" s="124"/>
      <c r="H43" s="125"/>
      <c r="I43" s="124"/>
      <c r="J43" s="100"/>
      <c r="K43" s="101"/>
    </row>
    <row r="44" spans="1:13" ht="22.5" customHeight="1">
      <c r="A44" s="521"/>
      <c r="B44" s="522"/>
      <c r="C44" s="45"/>
      <c r="D44" s="150"/>
      <c r="E44" s="425"/>
      <c r="F44" s="119"/>
      <c r="G44" s="124"/>
      <c r="H44" s="125"/>
      <c r="I44" s="124"/>
      <c r="J44" s="100"/>
      <c r="K44" s="101"/>
    </row>
    <row r="45" spans="1:13" ht="22.5" customHeight="1">
      <c r="A45" s="521"/>
      <c r="B45" s="522"/>
      <c r="C45" s="45"/>
      <c r="D45" s="150"/>
      <c r="E45" s="425"/>
      <c r="F45" s="119"/>
      <c r="G45" s="124"/>
      <c r="H45" s="125"/>
      <c r="I45" s="124"/>
      <c r="J45" s="100"/>
      <c r="K45" s="101"/>
    </row>
    <row r="46" spans="1:13" ht="22.5" customHeight="1">
      <c r="A46" s="521"/>
      <c r="B46" s="522"/>
      <c r="C46" s="45"/>
      <c r="D46" s="150"/>
      <c r="E46" s="425"/>
      <c r="F46" s="119"/>
      <c r="G46" s="124"/>
      <c r="H46" s="125"/>
      <c r="I46" s="124"/>
      <c r="J46" s="100"/>
      <c r="K46" s="101"/>
    </row>
    <row r="47" spans="1:13" ht="22.5" customHeight="1">
      <c r="A47" s="490"/>
      <c r="B47" s="491"/>
      <c r="C47" s="46"/>
      <c r="D47" s="150"/>
      <c r="E47" s="426"/>
      <c r="F47" s="107"/>
      <c r="G47" s="48"/>
      <c r="H47" s="48"/>
      <c r="I47" s="48"/>
      <c r="J47" s="49"/>
      <c r="K47" s="50"/>
    </row>
    <row r="48" spans="1:13" ht="22.5" customHeight="1">
      <c r="A48" s="490"/>
      <c r="B48" s="491"/>
      <c r="C48" s="45"/>
      <c r="D48" s="150"/>
      <c r="E48" s="426"/>
      <c r="F48" s="105"/>
      <c r="G48" s="48"/>
      <c r="H48" s="61"/>
      <c r="I48" s="61"/>
      <c r="J48" s="49"/>
      <c r="K48" s="60"/>
    </row>
    <row r="49" spans="1:13" ht="22.5" customHeight="1">
      <c r="A49" s="490"/>
      <c r="B49" s="491"/>
      <c r="C49" s="46"/>
      <c r="D49" s="150"/>
      <c r="E49" s="426"/>
      <c r="F49" s="105"/>
      <c r="G49" s="48"/>
      <c r="H49" s="61"/>
      <c r="I49" s="61"/>
      <c r="J49" s="49"/>
      <c r="K49" s="60"/>
    </row>
    <row r="50" spans="1:13" ht="22.5" customHeight="1">
      <c r="A50" s="490"/>
      <c r="B50" s="491"/>
      <c r="C50" s="45"/>
      <c r="D50" s="150"/>
      <c r="E50" s="426"/>
      <c r="F50" s="104"/>
      <c r="G50" s="48"/>
      <c r="H50" s="61"/>
      <c r="I50" s="48"/>
      <c r="J50" s="49"/>
      <c r="K50" s="60"/>
    </row>
    <row r="51" spans="1:13" ht="22.5" customHeight="1">
      <c r="A51" s="490"/>
      <c r="B51" s="491"/>
      <c r="C51" s="46"/>
      <c r="D51" s="150"/>
      <c r="E51" s="426"/>
      <c r="F51" s="107"/>
      <c r="G51" s="48"/>
      <c r="H51" s="48"/>
      <c r="I51" s="48"/>
      <c r="J51" s="49"/>
      <c r="K51" s="50"/>
    </row>
    <row r="52" spans="1:13" ht="22.5" customHeight="1">
      <c r="A52" s="490"/>
      <c r="B52" s="491"/>
      <c r="C52" s="45"/>
      <c r="D52" s="150"/>
      <c r="E52" s="426"/>
      <c r="F52" s="105"/>
      <c r="G52" s="61"/>
      <c r="H52" s="61"/>
      <c r="I52" s="48"/>
      <c r="J52" s="49"/>
      <c r="K52" s="50"/>
    </row>
    <row r="53" spans="1:13" ht="22.5" customHeight="1">
      <c r="A53" s="490"/>
      <c r="B53" s="491"/>
      <c r="C53" s="45"/>
      <c r="D53" s="150"/>
      <c r="E53" s="426"/>
      <c r="F53" s="105"/>
      <c r="G53" s="48"/>
      <c r="H53" s="61"/>
      <c r="I53" s="48"/>
      <c r="J53" s="49"/>
      <c r="K53" s="50"/>
      <c r="M53" s="24"/>
    </row>
    <row r="54" spans="1:13" ht="22.5" customHeight="1">
      <c r="A54" s="490"/>
      <c r="B54" s="491"/>
      <c r="C54" s="46"/>
      <c r="D54" s="150"/>
      <c r="E54" s="426"/>
      <c r="F54" s="105"/>
      <c r="G54" s="48"/>
      <c r="H54" s="61"/>
      <c r="I54" s="48"/>
      <c r="J54" s="49"/>
      <c r="K54" s="50"/>
      <c r="M54" s="24"/>
    </row>
    <row r="55" spans="1:13" ht="22.5" customHeight="1" thickBot="1">
      <c r="A55" s="505"/>
      <c r="B55" s="506"/>
      <c r="C55" s="111"/>
      <c r="D55" s="155"/>
      <c r="E55" s="428"/>
      <c r="F55" s="387"/>
      <c r="G55" s="382"/>
      <c r="H55" s="382"/>
      <c r="I55" s="382"/>
      <c r="J55" s="384"/>
      <c r="K55" s="300"/>
      <c r="M55" s="24"/>
    </row>
    <row r="56" spans="1:13" ht="22.5" customHeight="1" thickTop="1">
      <c r="A56" s="470" t="s">
        <v>170</v>
      </c>
      <c r="B56" s="157" t="s">
        <v>4</v>
      </c>
      <c r="C56" s="295">
        <f>SUMIF(E33:E55,"立候補準備",C33:C55)</f>
        <v>0</v>
      </c>
      <c r="D56" s="347" t="s">
        <v>15</v>
      </c>
      <c r="E56" s="393"/>
      <c r="F56" s="401"/>
      <c r="G56" s="394"/>
      <c r="H56" s="406"/>
      <c r="I56" s="394"/>
      <c r="J56" s="396"/>
      <c r="K56" s="397"/>
      <c r="L56" s="412"/>
    </row>
    <row r="57" spans="1:13" ht="22.5" customHeight="1">
      <c r="A57" s="471"/>
      <c r="B57" s="152" t="s">
        <v>5</v>
      </c>
      <c r="C57" s="296">
        <f>SUMIF(E33:E55,"選 挙 運 動",C33:C55)</f>
        <v>0</v>
      </c>
      <c r="D57" s="348"/>
      <c r="E57" s="349"/>
      <c r="F57" s="340"/>
      <c r="G57" s="332"/>
      <c r="H57" s="336"/>
      <c r="I57" s="332"/>
      <c r="J57" s="334"/>
      <c r="K57" s="335"/>
      <c r="L57" s="412"/>
    </row>
    <row r="58" spans="1:13" ht="22.5" customHeight="1" thickBot="1">
      <c r="A58" s="509"/>
      <c r="B58" s="299" t="s">
        <v>2</v>
      </c>
      <c r="C58" s="329">
        <f>SUM(C56:C57)</f>
        <v>0</v>
      </c>
      <c r="D58" s="392"/>
      <c r="E58" s="350"/>
      <c r="F58" s="358"/>
      <c r="G58" s="351"/>
      <c r="H58" s="351"/>
      <c r="I58" s="351"/>
      <c r="J58" s="353"/>
      <c r="K58" s="354"/>
      <c r="L58" s="412"/>
    </row>
    <row r="59" spans="1:13" ht="18.75" customHeight="1" thickBot="1">
      <c r="A59" s="41" t="s">
        <v>11</v>
      </c>
      <c r="B59" s="19" t="s">
        <v>147</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6" t="s">
        <v>15</v>
      </c>
      <c r="E62" s="425"/>
      <c r="F62" s="256"/>
      <c r="G62" s="279"/>
      <c r="H62" s="280"/>
      <c r="I62" s="280"/>
      <c r="J62" s="281"/>
      <c r="K62" s="282"/>
      <c r="M62" s="504"/>
    </row>
    <row r="63" spans="1:13" ht="22.5" customHeight="1">
      <c r="A63" s="477"/>
      <c r="B63" s="478"/>
      <c r="C63" s="225"/>
      <c r="D63" s="150"/>
      <c r="E63" s="426"/>
      <c r="F63" s="260"/>
      <c r="G63" s="270"/>
      <c r="H63" s="228"/>
      <c r="I63" s="228"/>
      <c r="J63" s="283"/>
      <c r="K63" s="284"/>
      <c r="M63" s="504"/>
    </row>
    <row r="64" spans="1:13" ht="22.5" customHeight="1">
      <c r="A64" s="477"/>
      <c r="B64" s="478"/>
      <c r="C64" s="224"/>
      <c r="D64" s="150"/>
      <c r="E64" s="426"/>
      <c r="F64" s="265"/>
      <c r="G64" s="270"/>
      <c r="H64" s="228"/>
      <c r="I64" s="228"/>
      <c r="J64" s="283"/>
      <c r="K64" s="284"/>
      <c r="M64" s="504"/>
    </row>
    <row r="65" spans="1:13" ht="22.5" customHeight="1">
      <c r="A65" s="477"/>
      <c r="B65" s="478"/>
      <c r="C65" s="224"/>
      <c r="D65" s="150"/>
      <c r="E65" s="426"/>
      <c r="F65" s="260"/>
      <c r="G65" s="270"/>
      <c r="H65" s="228"/>
      <c r="I65" s="228"/>
      <c r="J65" s="283"/>
      <c r="K65" s="284"/>
      <c r="M65" s="504"/>
    </row>
    <row r="66" spans="1:13" ht="22.5" customHeight="1">
      <c r="A66" s="477"/>
      <c r="B66" s="478"/>
      <c r="C66" s="224"/>
      <c r="D66" s="298"/>
      <c r="E66" s="426"/>
      <c r="F66" s="277"/>
      <c r="G66" s="270"/>
      <c r="H66" s="228"/>
      <c r="I66" s="228"/>
      <c r="J66" s="283"/>
      <c r="K66" s="284"/>
      <c r="M66" s="504"/>
    </row>
    <row r="67" spans="1:13" ht="22.5" customHeight="1">
      <c r="A67" s="477"/>
      <c r="B67" s="478"/>
      <c r="C67" s="224"/>
      <c r="D67" s="150"/>
      <c r="E67" s="426"/>
      <c r="F67" s="263"/>
      <c r="G67" s="270"/>
      <c r="H67" s="228"/>
      <c r="I67" s="228"/>
      <c r="J67" s="283"/>
      <c r="K67" s="284"/>
      <c r="M67" s="504"/>
    </row>
    <row r="68" spans="1:13" ht="22.5" customHeight="1">
      <c r="A68" s="477"/>
      <c r="B68" s="478"/>
      <c r="C68" s="224"/>
      <c r="D68" s="150"/>
      <c r="E68" s="426"/>
      <c r="F68" s="262"/>
      <c r="G68" s="270"/>
      <c r="H68" s="228"/>
      <c r="I68" s="228"/>
      <c r="J68" s="283"/>
      <c r="K68" s="284"/>
      <c r="M68" s="504"/>
    </row>
    <row r="69" spans="1:13" ht="22.5" customHeight="1">
      <c r="A69" s="477"/>
      <c r="B69" s="478"/>
      <c r="C69" s="224"/>
      <c r="D69" s="150"/>
      <c r="E69" s="426"/>
      <c r="F69" s="262"/>
      <c r="G69" s="270"/>
      <c r="H69" s="228"/>
      <c r="I69" s="228"/>
      <c r="J69" s="283"/>
      <c r="K69" s="284"/>
      <c r="M69" s="504"/>
    </row>
    <row r="70" spans="1:13" ht="22.5" customHeight="1">
      <c r="A70" s="477"/>
      <c r="B70" s="478"/>
      <c r="C70" s="224"/>
      <c r="D70" s="150"/>
      <c r="E70" s="426"/>
      <c r="F70" s="260"/>
      <c r="G70" s="270"/>
      <c r="H70" s="228"/>
      <c r="I70" s="228"/>
      <c r="J70" s="242"/>
      <c r="K70" s="284"/>
      <c r="M70" s="504"/>
    </row>
    <row r="71" spans="1:13" ht="22.5" customHeight="1">
      <c r="A71" s="477"/>
      <c r="B71" s="478"/>
      <c r="C71" s="224"/>
      <c r="D71" s="150"/>
      <c r="E71" s="426"/>
      <c r="F71" s="260"/>
      <c r="G71" s="270"/>
      <c r="H71" s="228"/>
      <c r="I71" s="270"/>
      <c r="J71" s="283"/>
      <c r="K71" s="284"/>
    </row>
    <row r="72" spans="1:13" ht="22.5" customHeight="1">
      <c r="A72" s="523"/>
      <c r="B72" s="524"/>
      <c r="C72" s="224"/>
      <c r="D72" s="150"/>
      <c r="E72" s="425"/>
      <c r="F72" s="256"/>
      <c r="G72" s="279"/>
      <c r="H72" s="280"/>
      <c r="I72" s="279"/>
      <c r="J72" s="285"/>
      <c r="K72" s="286"/>
    </row>
    <row r="73" spans="1:13" ht="22.5" customHeight="1">
      <c r="A73" s="523"/>
      <c r="B73" s="524"/>
      <c r="C73" s="224"/>
      <c r="D73" s="150"/>
      <c r="E73" s="425"/>
      <c r="F73" s="256"/>
      <c r="G73" s="279"/>
      <c r="H73" s="280"/>
      <c r="I73" s="279"/>
      <c r="J73" s="285"/>
      <c r="K73" s="286"/>
    </row>
    <row r="74" spans="1:13" ht="22.5" customHeight="1">
      <c r="A74" s="523"/>
      <c r="B74" s="524"/>
      <c r="C74" s="224"/>
      <c r="D74" s="150"/>
      <c r="E74" s="425"/>
      <c r="F74" s="256"/>
      <c r="G74" s="279"/>
      <c r="H74" s="280"/>
      <c r="I74" s="279"/>
      <c r="J74" s="285"/>
      <c r="K74" s="286"/>
    </row>
    <row r="75" spans="1:13" ht="22.5" customHeight="1">
      <c r="A75" s="523"/>
      <c r="B75" s="524"/>
      <c r="C75" s="224"/>
      <c r="D75" s="150"/>
      <c r="E75" s="425"/>
      <c r="F75" s="256"/>
      <c r="G75" s="279"/>
      <c r="H75" s="280"/>
      <c r="I75" s="279"/>
      <c r="J75" s="285"/>
      <c r="K75" s="286"/>
    </row>
    <row r="76" spans="1:13" ht="22.5" customHeight="1">
      <c r="A76" s="477"/>
      <c r="B76" s="478"/>
      <c r="C76" s="225"/>
      <c r="D76" s="150"/>
      <c r="E76" s="426"/>
      <c r="F76" s="263"/>
      <c r="G76" s="270"/>
      <c r="H76" s="270"/>
      <c r="I76" s="270"/>
      <c r="J76" s="283"/>
      <c r="K76" s="284"/>
    </row>
    <row r="77" spans="1:13" ht="22.5" customHeight="1">
      <c r="A77" s="477"/>
      <c r="B77" s="478"/>
      <c r="C77" s="224"/>
      <c r="D77" s="150"/>
      <c r="E77" s="426"/>
      <c r="F77" s="265"/>
      <c r="G77" s="270"/>
      <c r="H77" s="228"/>
      <c r="I77" s="228"/>
      <c r="J77" s="283"/>
      <c r="K77" s="231"/>
    </row>
    <row r="78" spans="1:13" ht="22.5" customHeight="1">
      <c r="A78" s="477"/>
      <c r="B78" s="478"/>
      <c r="C78" s="225"/>
      <c r="D78" s="150"/>
      <c r="E78" s="426"/>
      <c r="F78" s="265"/>
      <c r="G78" s="270"/>
      <c r="H78" s="228"/>
      <c r="I78" s="228"/>
      <c r="J78" s="283"/>
      <c r="K78" s="231"/>
    </row>
    <row r="79" spans="1:13" ht="22.5" customHeight="1">
      <c r="A79" s="477"/>
      <c r="B79" s="478"/>
      <c r="C79" s="224"/>
      <c r="D79" s="150"/>
      <c r="E79" s="426"/>
      <c r="F79" s="262"/>
      <c r="G79" s="270"/>
      <c r="H79" s="228"/>
      <c r="I79" s="270"/>
      <c r="J79" s="283"/>
      <c r="K79" s="231"/>
    </row>
    <row r="80" spans="1:13" ht="22.5" customHeight="1">
      <c r="A80" s="477"/>
      <c r="B80" s="478"/>
      <c r="C80" s="225"/>
      <c r="D80" s="150"/>
      <c r="E80" s="426"/>
      <c r="F80" s="263"/>
      <c r="G80" s="270"/>
      <c r="H80" s="270"/>
      <c r="I80" s="270"/>
      <c r="J80" s="283"/>
      <c r="K80" s="284"/>
    </row>
    <row r="81" spans="1:13" ht="22.5" customHeight="1">
      <c r="A81" s="477"/>
      <c r="B81" s="478"/>
      <c r="C81" s="224"/>
      <c r="D81" s="150"/>
      <c r="E81" s="426"/>
      <c r="F81" s="265"/>
      <c r="G81" s="228"/>
      <c r="H81" s="228"/>
      <c r="I81" s="270"/>
      <c r="J81" s="283"/>
      <c r="K81" s="284"/>
    </row>
    <row r="82" spans="1:13" ht="22.5" customHeight="1">
      <c r="A82" s="477"/>
      <c r="B82" s="478"/>
      <c r="C82" s="224"/>
      <c r="D82" s="150"/>
      <c r="E82" s="426"/>
      <c r="F82" s="265"/>
      <c r="G82" s="270"/>
      <c r="H82" s="228"/>
      <c r="I82" s="270"/>
      <c r="J82" s="283"/>
      <c r="K82" s="284"/>
      <c r="M82" s="24"/>
    </row>
    <row r="83" spans="1:13" ht="22.5" customHeight="1">
      <c r="A83" s="477"/>
      <c r="B83" s="478"/>
      <c r="C83" s="225"/>
      <c r="D83" s="150"/>
      <c r="E83" s="426"/>
      <c r="F83" s="265"/>
      <c r="G83" s="270"/>
      <c r="H83" s="228"/>
      <c r="I83" s="270"/>
      <c r="J83" s="283"/>
      <c r="K83" s="284"/>
      <c r="M83" s="24"/>
    </row>
    <row r="84" spans="1:13" ht="22.5" customHeight="1" thickBot="1">
      <c r="A84" s="444"/>
      <c r="B84" s="445"/>
      <c r="C84" s="227"/>
      <c r="D84" s="155"/>
      <c r="E84" s="427"/>
      <c r="F84" s="268"/>
      <c r="G84" s="287"/>
      <c r="H84" s="287"/>
      <c r="I84" s="287"/>
      <c r="J84" s="288"/>
      <c r="K84" s="411"/>
      <c r="M84" s="24"/>
    </row>
    <row r="85" spans="1:13" ht="22.5" customHeight="1" thickTop="1">
      <c r="A85" s="470" t="s">
        <v>169</v>
      </c>
      <c r="B85" s="157" t="s">
        <v>4</v>
      </c>
      <c r="C85" s="295">
        <f>SUMIF(E62:E84,"立候補準備",C62:C84)</f>
        <v>0</v>
      </c>
      <c r="D85" s="347" t="s">
        <v>15</v>
      </c>
      <c r="E85" s="393"/>
      <c r="F85" s="401"/>
      <c r="G85" s="394"/>
      <c r="H85" s="406"/>
      <c r="I85" s="394"/>
      <c r="J85" s="396"/>
      <c r="K85" s="397"/>
      <c r="L85" s="412"/>
    </row>
    <row r="86" spans="1:13" ht="22.5" customHeight="1">
      <c r="A86" s="471"/>
      <c r="B86" s="152" t="s">
        <v>5</v>
      </c>
      <c r="C86" s="296">
        <f>SUMIF(E62:E84,"選 挙 運 動",C62:C84)</f>
        <v>0</v>
      </c>
      <c r="D86" s="348"/>
      <c r="E86" s="349"/>
      <c r="F86" s="340"/>
      <c r="G86" s="332"/>
      <c r="H86" s="336"/>
      <c r="I86" s="332"/>
      <c r="J86" s="334"/>
      <c r="K86" s="335"/>
      <c r="L86" s="412"/>
    </row>
    <row r="87" spans="1:13" ht="22.5" customHeight="1" thickBot="1">
      <c r="A87" s="509"/>
      <c r="B87" s="299" t="s">
        <v>2</v>
      </c>
      <c r="C87" s="329">
        <f>SUM(C85:C86)</f>
        <v>0</v>
      </c>
      <c r="D87" s="392"/>
      <c r="E87" s="350"/>
      <c r="F87" s="358"/>
      <c r="G87" s="351"/>
      <c r="H87" s="351"/>
      <c r="I87" s="351"/>
      <c r="J87" s="353"/>
      <c r="K87" s="354"/>
      <c r="L87" s="412"/>
    </row>
    <row r="88" spans="1:13" ht="14.4">
      <c r="B88" s="20"/>
    </row>
    <row r="99" spans="14:14">
      <c r="N99" s="22" t="s">
        <v>31</v>
      </c>
    </row>
    <row r="100" spans="14:14">
      <c r="N100" s="22" t="s">
        <v>84</v>
      </c>
    </row>
  </sheetData>
  <mergeCells count="96">
    <mergeCell ref="M1:M13"/>
    <mergeCell ref="M30:M42"/>
    <mergeCell ref="A85:A87"/>
    <mergeCell ref="A75:B75"/>
    <mergeCell ref="A76:B76"/>
    <mergeCell ref="A77:B77"/>
    <mergeCell ref="A78:B78"/>
    <mergeCell ref="A79:B79"/>
    <mergeCell ref="A80:B80"/>
    <mergeCell ref="A81:B81"/>
    <mergeCell ref="A82:B82"/>
    <mergeCell ref="A83:B83"/>
    <mergeCell ref="A84:B84"/>
    <mergeCell ref="A74:B74"/>
    <mergeCell ref="M59:M70"/>
    <mergeCell ref="A60:B61"/>
    <mergeCell ref="A68:B68"/>
    <mergeCell ref="A56:A58"/>
    <mergeCell ref="A70:B70"/>
    <mergeCell ref="K60:K61"/>
    <mergeCell ref="A62:B62"/>
    <mergeCell ref="A63:B63"/>
    <mergeCell ref="A64:B64"/>
    <mergeCell ref="A65:B65"/>
    <mergeCell ref="C60:D61"/>
    <mergeCell ref="E60:E61"/>
    <mergeCell ref="F60:F61"/>
    <mergeCell ref="G60:I60"/>
    <mergeCell ref="J60:J61"/>
    <mergeCell ref="A71:B71"/>
    <mergeCell ref="A72:B72"/>
    <mergeCell ref="A73:B73"/>
    <mergeCell ref="A69:B69"/>
    <mergeCell ref="A46:B46"/>
    <mergeCell ref="A47:B47"/>
    <mergeCell ref="A48:B48"/>
    <mergeCell ref="A49:B49"/>
    <mergeCell ref="A50:B50"/>
    <mergeCell ref="A51:B51"/>
    <mergeCell ref="A52:B52"/>
    <mergeCell ref="A53:B53"/>
    <mergeCell ref="A54:B54"/>
    <mergeCell ref="A55:B55"/>
    <mergeCell ref="A66:B66"/>
    <mergeCell ref="A67:B67"/>
    <mergeCell ref="A45:B45"/>
    <mergeCell ref="A31:B32"/>
    <mergeCell ref="C31:D32"/>
    <mergeCell ref="E31:E32"/>
    <mergeCell ref="F31:F32"/>
    <mergeCell ref="A35:B35"/>
    <mergeCell ref="A36:B36"/>
    <mergeCell ref="A37:B37"/>
    <mergeCell ref="A38:B38"/>
    <mergeCell ref="A39:B39"/>
    <mergeCell ref="G31:I31"/>
    <mergeCell ref="J31:J32"/>
    <mergeCell ref="K31:K32"/>
    <mergeCell ref="A33:B33"/>
    <mergeCell ref="A34:B34"/>
    <mergeCell ref="A27:A29"/>
    <mergeCell ref="A41:B41"/>
    <mergeCell ref="A42:B42"/>
    <mergeCell ref="A43:B43"/>
    <mergeCell ref="A44:B44"/>
    <mergeCell ref="A40:B40"/>
    <mergeCell ref="A19:B19"/>
    <mergeCell ref="A26:B26"/>
    <mergeCell ref="A17:B17"/>
    <mergeCell ref="A20:B20"/>
    <mergeCell ref="A21:B21"/>
    <mergeCell ref="A22:B22"/>
    <mergeCell ref="A23:B23"/>
    <mergeCell ref="A24:B24"/>
    <mergeCell ref="A25:B25"/>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 ref="A12:B12"/>
    <mergeCell ref="A15:B15"/>
    <mergeCell ref="A16:B16"/>
    <mergeCell ref="A14:B14"/>
    <mergeCell ref="A18:B18"/>
    <mergeCell ref="A13:B13"/>
  </mergeCells>
  <phoneticPr fontId="2"/>
  <dataValidations count="1">
    <dataValidation type="list" allowBlank="1" showInputMessage="1" showErrorMessage="1" sqref="E33:E55 E62:E84 E4:E26" xr:uid="{00000000-0002-0000-08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6383" man="1"/>
    <brk id="58"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N100"/>
  <sheetViews>
    <sheetView view="pageBreakPreview" zoomScaleNormal="100" zoomScaleSheetLayoutView="100" workbookViewId="0">
      <selection activeCell="G65" sqref="G65"/>
    </sheetView>
  </sheetViews>
  <sheetFormatPr defaultColWidth="9" defaultRowHeight="13.2"/>
  <cols>
    <col min="1" max="1" width="2.77734375" style="6" customWidth="1"/>
    <col min="2" max="2" width="9.44140625" style="6" customWidth="1"/>
    <col min="3" max="3" width="11.21875" style="6" customWidth="1"/>
    <col min="4" max="4" width="3" style="6" customWidth="1"/>
    <col min="5" max="5" width="10.77734375" style="42" customWidth="1"/>
    <col min="6" max="6" width="12.33203125" style="6" customWidth="1"/>
    <col min="7" max="7" width="22.44140625" style="6" customWidth="1"/>
    <col min="8" max="8" width="17.44140625" style="6" customWidth="1"/>
    <col min="9" max="9" width="12.44140625" style="6" customWidth="1"/>
    <col min="10" max="10" width="20" style="6" customWidth="1"/>
    <col min="11" max="11" width="18.109375" style="6" customWidth="1"/>
    <col min="12" max="12" width="2.21875" style="6" customWidth="1"/>
    <col min="13" max="16384" width="9" style="6"/>
  </cols>
  <sheetData>
    <row r="1" spans="1:13" ht="18.75" customHeight="1" thickBot="1">
      <c r="A1" s="41" t="s">
        <v>11</v>
      </c>
      <c r="B1" s="19" t="s">
        <v>146</v>
      </c>
      <c r="C1" s="20"/>
      <c r="D1" s="2"/>
      <c r="F1" s="2"/>
      <c r="G1" s="2"/>
      <c r="K1" s="221" t="s">
        <v>175</v>
      </c>
      <c r="M1" s="520" t="s">
        <v>79</v>
      </c>
    </row>
    <row r="2" spans="1:13" ht="15" customHeight="1">
      <c r="A2" s="484" t="s">
        <v>0</v>
      </c>
      <c r="B2" s="485"/>
      <c r="C2" s="488" t="s">
        <v>30</v>
      </c>
      <c r="D2" s="485"/>
      <c r="E2" s="485" t="s">
        <v>12</v>
      </c>
      <c r="F2" s="512" t="s">
        <v>3</v>
      </c>
      <c r="G2" s="485" t="s">
        <v>13</v>
      </c>
      <c r="H2" s="485"/>
      <c r="I2" s="485"/>
      <c r="J2" s="514" t="s">
        <v>59</v>
      </c>
      <c r="K2" s="481" t="s">
        <v>9</v>
      </c>
      <c r="M2" s="520"/>
    </row>
    <row r="3" spans="1:13" ht="15" customHeight="1">
      <c r="A3" s="486"/>
      <c r="B3" s="487"/>
      <c r="C3" s="487"/>
      <c r="D3" s="487"/>
      <c r="E3" s="487"/>
      <c r="F3" s="513"/>
      <c r="G3" s="1" t="s">
        <v>56</v>
      </c>
      <c r="H3" s="1" t="s">
        <v>1</v>
      </c>
      <c r="I3" s="21" t="s">
        <v>57</v>
      </c>
      <c r="J3" s="515"/>
      <c r="K3" s="482"/>
      <c r="M3" s="520"/>
    </row>
    <row r="4" spans="1:13" ht="22.5" customHeight="1">
      <c r="A4" s="521"/>
      <c r="B4" s="522"/>
      <c r="C4" s="45"/>
      <c r="D4" s="306" t="s">
        <v>15</v>
      </c>
      <c r="E4" s="425"/>
      <c r="F4" s="119"/>
      <c r="G4" s="128"/>
      <c r="H4" s="128"/>
      <c r="I4" s="128"/>
      <c r="J4" s="120"/>
      <c r="K4" s="129"/>
      <c r="M4" s="520"/>
    </row>
    <row r="5" spans="1:13" ht="22.5" customHeight="1">
      <c r="A5" s="490"/>
      <c r="B5" s="491"/>
      <c r="C5" s="46"/>
      <c r="D5" s="150"/>
      <c r="E5" s="426"/>
      <c r="F5" s="102"/>
      <c r="G5" s="51"/>
      <c r="H5" s="51"/>
      <c r="I5" s="51"/>
      <c r="J5" s="113"/>
      <c r="K5" s="130"/>
      <c r="M5" s="520"/>
    </row>
    <row r="6" spans="1:13" ht="22.5" customHeight="1">
      <c r="A6" s="490"/>
      <c r="B6" s="491"/>
      <c r="C6" s="45"/>
      <c r="D6" s="150"/>
      <c r="E6" s="426"/>
      <c r="F6" s="105"/>
      <c r="G6" s="51"/>
      <c r="H6" s="51"/>
      <c r="I6" s="51"/>
      <c r="J6" s="113"/>
      <c r="K6" s="130"/>
      <c r="M6" s="520"/>
    </row>
    <row r="7" spans="1:13" ht="22.5" customHeight="1">
      <c r="A7" s="490"/>
      <c r="B7" s="491"/>
      <c r="C7" s="45"/>
      <c r="D7" s="150"/>
      <c r="E7" s="426"/>
      <c r="F7" s="102"/>
      <c r="G7" s="51"/>
      <c r="H7" s="51"/>
      <c r="I7" s="51"/>
      <c r="J7" s="113"/>
      <c r="K7" s="130"/>
      <c r="M7" s="520"/>
    </row>
    <row r="8" spans="1:13" ht="22.5" customHeight="1">
      <c r="A8" s="490"/>
      <c r="B8" s="491"/>
      <c r="C8" s="45"/>
      <c r="D8" s="298"/>
      <c r="E8" s="426"/>
      <c r="F8" s="106"/>
      <c r="G8" s="51"/>
      <c r="H8" s="51"/>
      <c r="I8" s="51"/>
      <c r="J8" s="113"/>
      <c r="K8" s="130"/>
      <c r="M8" s="520"/>
    </row>
    <row r="9" spans="1:13" ht="22.5" customHeight="1">
      <c r="A9" s="490"/>
      <c r="B9" s="491"/>
      <c r="C9" s="45"/>
      <c r="D9" s="150"/>
      <c r="E9" s="426"/>
      <c r="F9" s="107"/>
      <c r="G9" s="51"/>
      <c r="H9" s="51"/>
      <c r="I9" s="51"/>
      <c r="J9" s="113"/>
      <c r="K9" s="130"/>
      <c r="M9" s="520"/>
    </row>
    <row r="10" spans="1:13" ht="22.5" customHeight="1">
      <c r="A10" s="490"/>
      <c r="B10" s="491"/>
      <c r="C10" s="45"/>
      <c r="D10" s="150"/>
      <c r="E10" s="426"/>
      <c r="F10" s="107"/>
      <c r="G10" s="51"/>
      <c r="H10" s="51"/>
      <c r="I10" s="51"/>
      <c r="J10" s="113"/>
      <c r="K10" s="130"/>
      <c r="M10" s="520"/>
    </row>
    <row r="11" spans="1:13" ht="22.5" customHeight="1">
      <c r="A11" s="490"/>
      <c r="B11" s="491"/>
      <c r="C11" s="45"/>
      <c r="D11" s="150"/>
      <c r="E11" s="426"/>
      <c r="F11" s="107"/>
      <c r="G11" s="51"/>
      <c r="H11" s="51"/>
      <c r="I11" s="51"/>
      <c r="J11" s="113"/>
      <c r="K11" s="130"/>
      <c r="M11" s="520"/>
    </row>
    <row r="12" spans="1:13" ht="22.5" customHeight="1">
      <c r="A12" s="490"/>
      <c r="B12" s="491"/>
      <c r="C12" s="45"/>
      <c r="D12" s="150"/>
      <c r="E12" s="426"/>
      <c r="F12" s="107"/>
      <c r="G12" s="51"/>
      <c r="H12" s="51"/>
      <c r="I12" s="51"/>
      <c r="J12" s="113"/>
      <c r="K12" s="130"/>
      <c r="M12" s="520"/>
    </row>
    <row r="13" spans="1:13" ht="22.5" customHeight="1">
      <c r="A13" s="490"/>
      <c r="B13" s="491"/>
      <c r="C13" s="45"/>
      <c r="D13" s="150"/>
      <c r="E13" s="426"/>
      <c r="F13" s="104"/>
      <c r="G13" s="51"/>
      <c r="H13" s="51"/>
      <c r="I13" s="51"/>
      <c r="J13" s="113"/>
      <c r="K13" s="130"/>
      <c r="M13" s="525"/>
    </row>
    <row r="14" spans="1:13" ht="22.5" customHeight="1">
      <c r="A14" s="490"/>
      <c r="B14" s="491"/>
      <c r="C14" s="45"/>
      <c r="D14" s="150"/>
      <c r="E14" s="426"/>
      <c r="F14" s="104"/>
      <c r="G14" s="51"/>
      <c r="H14" s="51"/>
      <c r="I14" s="51"/>
      <c r="J14" s="113"/>
      <c r="K14" s="130"/>
    </row>
    <row r="15" spans="1:13" ht="22.5" customHeight="1">
      <c r="A15" s="490"/>
      <c r="B15" s="491"/>
      <c r="C15" s="45"/>
      <c r="D15" s="150"/>
      <c r="E15" s="426"/>
      <c r="F15" s="102"/>
      <c r="G15" s="51"/>
      <c r="H15" s="51"/>
      <c r="I15" s="51"/>
      <c r="J15" s="112"/>
      <c r="K15" s="130"/>
    </row>
    <row r="16" spans="1:13" ht="22.5" customHeight="1">
      <c r="A16" s="490"/>
      <c r="B16" s="491"/>
      <c r="C16" s="45"/>
      <c r="D16" s="150"/>
      <c r="E16" s="426"/>
      <c r="F16" s="102"/>
      <c r="G16" s="51"/>
      <c r="H16" s="51"/>
      <c r="I16" s="51"/>
      <c r="J16" s="113"/>
      <c r="K16" s="130"/>
    </row>
    <row r="17" spans="1:13" ht="22.5" customHeight="1">
      <c r="A17" s="521"/>
      <c r="B17" s="522"/>
      <c r="C17" s="127"/>
      <c r="D17" s="308"/>
      <c r="E17" s="425"/>
      <c r="F17" s="119"/>
      <c r="G17" s="128"/>
      <c r="H17" s="128"/>
      <c r="I17" s="128"/>
      <c r="J17" s="121"/>
      <c r="K17" s="131"/>
    </row>
    <row r="18" spans="1:13" ht="22.5" customHeight="1">
      <c r="A18" s="490"/>
      <c r="B18" s="491"/>
      <c r="C18" s="46"/>
      <c r="D18" s="150"/>
      <c r="E18" s="426"/>
      <c r="F18" s="107"/>
      <c r="G18" s="51"/>
      <c r="H18" s="51"/>
      <c r="I18" s="51"/>
      <c r="J18" s="113"/>
      <c r="K18" s="130"/>
    </row>
    <row r="19" spans="1:13" ht="22.5" customHeight="1">
      <c r="A19" s="490"/>
      <c r="B19" s="491"/>
      <c r="C19" s="45"/>
      <c r="D19" s="150"/>
      <c r="E19" s="426"/>
      <c r="F19" s="105"/>
      <c r="G19" s="51"/>
      <c r="H19" s="51"/>
      <c r="I19" s="51"/>
      <c r="J19" s="113"/>
      <c r="K19" s="130"/>
    </row>
    <row r="20" spans="1:13" ht="22.5" customHeight="1">
      <c r="A20" s="490"/>
      <c r="B20" s="491"/>
      <c r="C20" s="46"/>
      <c r="D20" s="150"/>
      <c r="E20" s="426"/>
      <c r="F20" s="105"/>
      <c r="G20" s="51"/>
      <c r="H20" s="51"/>
      <c r="I20" s="51"/>
      <c r="J20" s="113"/>
      <c r="K20" s="130"/>
    </row>
    <row r="21" spans="1:13" ht="22.5" customHeight="1">
      <c r="A21" s="490"/>
      <c r="B21" s="491"/>
      <c r="C21" s="45"/>
      <c r="D21" s="150"/>
      <c r="E21" s="426"/>
      <c r="F21" s="104"/>
      <c r="G21" s="51"/>
      <c r="H21" s="51"/>
      <c r="I21" s="51"/>
      <c r="J21" s="113"/>
      <c r="K21" s="130"/>
    </row>
    <row r="22" spans="1:13" ht="22.5" customHeight="1">
      <c r="A22" s="490"/>
      <c r="B22" s="491"/>
      <c r="C22" s="46"/>
      <c r="D22" s="150"/>
      <c r="E22" s="426"/>
      <c r="F22" s="107"/>
      <c r="G22" s="51"/>
      <c r="H22" s="51"/>
      <c r="I22" s="51"/>
      <c r="J22" s="113"/>
      <c r="K22" s="130"/>
    </row>
    <row r="23" spans="1:13" ht="22.5" customHeight="1">
      <c r="A23" s="490"/>
      <c r="B23" s="491"/>
      <c r="C23" s="45"/>
      <c r="D23" s="150"/>
      <c r="E23" s="426"/>
      <c r="F23" s="105"/>
      <c r="G23" s="51"/>
      <c r="H23" s="51"/>
      <c r="I23" s="51"/>
      <c r="J23" s="113"/>
      <c r="K23" s="130"/>
    </row>
    <row r="24" spans="1:13" ht="22.5" customHeight="1">
      <c r="A24" s="490"/>
      <c r="B24" s="491"/>
      <c r="C24" s="45"/>
      <c r="D24" s="150"/>
      <c r="E24" s="426"/>
      <c r="F24" s="105"/>
      <c r="G24" s="51"/>
      <c r="H24" s="51"/>
      <c r="I24" s="51"/>
      <c r="J24" s="113"/>
      <c r="K24" s="130"/>
    </row>
    <row r="25" spans="1:13" ht="22.5" customHeight="1">
      <c r="A25" s="490"/>
      <c r="B25" s="491"/>
      <c r="C25" s="46"/>
      <c r="D25" s="150"/>
      <c r="E25" s="426"/>
      <c r="F25" s="105"/>
      <c r="G25" s="51"/>
      <c r="H25" s="51"/>
      <c r="I25" s="51"/>
      <c r="J25" s="113"/>
      <c r="K25" s="130"/>
    </row>
    <row r="26" spans="1:13" ht="22.5" customHeight="1" thickBot="1">
      <c r="A26" s="505"/>
      <c r="B26" s="506"/>
      <c r="C26" s="111"/>
      <c r="D26" s="155"/>
      <c r="E26" s="428"/>
      <c r="F26" s="387"/>
      <c r="G26" s="383"/>
      <c r="H26" s="383"/>
      <c r="I26" s="383"/>
      <c r="J26" s="385"/>
      <c r="K26" s="301"/>
    </row>
    <row r="27" spans="1:13" ht="22.5" customHeight="1" thickTop="1">
      <c r="A27" s="470" t="s">
        <v>171</v>
      </c>
      <c r="B27" s="157" t="s">
        <v>4</v>
      </c>
      <c r="C27" s="295">
        <f>SUMIF(E4:E26,"立候補準備",C4:C26)</f>
        <v>0</v>
      </c>
      <c r="D27" s="347" t="s">
        <v>15</v>
      </c>
      <c r="E27" s="365"/>
      <c r="F27" s="373"/>
      <c r="G27" s="367"/>
      <c r="H27" s="367"/>
      <c r="I27" s="367"/>
      <c r="J27" s="370"/>
      <c r="K27" s="372"/>
      <c r="L27" s="412"/>
    </row>
    <row r="28" spans="1:13" ht="22.5" customHeight="1">
      <c r="A28" s="471"/>
      <c r="B28" s="152" t="s">
        <v>5</v>
      </c>
      <c r="C28" s="296">
        <f>SUMIF(E4:E26,"選 挙 運 動",C4:C26)</f>
        <v>0</v>
      </c>
      <c r="D28" s="348"/>
      <c r="E28" s="349"/>
      <c r="F28" s="340"/>
      <c r="G28" s="333"/>
      <c r="H28" s="333"/>
      <c r="I28" s="333"/>
      <c r="J28" s="337"/>
      <c r="K28" s="339"/>
      <c r="L28" s="412"/>
    </row>
    <row r="29" spans="1:13" ht="22.5" customHeight="1" thickBot="1">
      <c r="A29" s="509"/>
      <c r="B29" s="299" t="s">
        <v>2</v>
      </c>
      <c r="C29" s="421">
        <f>SUM(C27:C28)</f>
        <v>0</v>
      </c>
      <c r="D29" s="392"/>
      <c r="E29" s="350"/>
      <c r="F29" s="358"/>
      <c r="G29" s="352"/>
      <c r="H29" s="352"/>
      <c r="I29" s="352"/>
      <c r="J29" s="355"/>
      <c r="K29" s="357"/>
      <c r="L29" s="412"/>
    </row>
    <row r="30" spans="1:13" ht="18.75" customHeight="1" thickBot="1">
      <c r="A30" s="41" t="s">
        <v>11</v>
      </c>
      <c r="B30" s="19" t="s">
        <v>146</v>
      </c>
      <c r="C30" s="20"/>
      <c r="D30" s="2"/>
      <c r="F30" s="2"/>
      <c r="G30" s="2"/>
      <c r="K30" s="221" t="s">
        <v>174</v>
      </c>
      <c r="M30" s="520" t="s">
        <v>80</v>
      </c>
    </row>
    <row r="31" spans="1:13" ht="15" customHeight="1">
      <c r="A31" s="484" t="s">
        <v>0</v>
      </c>
      <c r="B31" s="485"/>
      <c r="C31" s="488" t="s">
        <v>30</v>
      </c>
      <c r="D31" s="485"/>
      <c r="E31" s="485" t="s">
        <v>12</v>
      </c>
      <c r="F31" s="512" t="s">
        <v>3</v>
      </c>
      <c r="G31" s="485" t="s">
        <v>13</v>
      </c>
      <c r="H31" s="485"/>
      <c r="I31" s="485"/>
      <c r="J31" s="514" t="s">
        <v>59</v>
      </c>
      <c r="K31" s="481" t="s">
        <v>9</v>
      </c>
      <c r="M31" s="520"/>
    </row>
    <row r="32" spans="1:13" ht="15" customHeight="1">
      <c r="A32" s="486"/>
      <c r="B32" s="487"/>
      <c r="C32" s="487"/>
      <c r="D32" s="487"/>
      <c r="E32" s="487"/>
      <c r="F32" s="513"/>
      <c r="G32" s="1" t="s">
        <v>56</v>
      </c>
      <c r="H32" s="1" t="s">
        <v>1</v>
      </c>
      <c r="I32" s="21" t="s">
        <v>57</v>
      </c>
      <c r="J32" s="515"/>
      <c r="K32" s="482"/>
      <c r="M32" s="520"/>
    </row>
    <row r="33" spans="1:13" ht="22.5" customHeight="1">
      <c r="A33" s="521"/>
      <c r="B33" s="522"/>
      <c r="C33" s="45"/>
      <c r="D33" s="307" t="s">
        <v>15</v>
      </c>
      <c r="E33" s="425"/>
      <c r="F33" s="119"/>
      <c r="G33" s="128"/>
      <c r="H33" s="128"/>
      <c r="I33" s="128"/>
      <c r="J33" s="120"/>
      <c r="K33" s="129"/>
      <c r="M33" s="520"/>
    </row>
    <row r="34" spans="1:13" ht="22.5" customHeight="1">
      <c r="A34" s="490"/>
      <c r="B34" s="491"/>
      <c r="C34" s="46"/>
      <c r="D34" s="150"/>
      <c r="E34" s="426"/>
      <c r="F34" s="102"/>
      <c r="G34" s="51"/>
      <c r="H34" s="51"/>
      <c r="I34" s="51"/>
      <c r="J34" s="113"/>
      <c r="K34" s="130"/>
      <c r="M34" s="520"/>
    </row>
    <row r="35" spans="1:13" ht="22.5" customHeight="1">
      <c r="A35" s="490"/>
      <c r="B35" s="491"/>
      <c r="C35" s="45"/>
      <c r="D35" s="150"/>
      <c r="E35" s="426"/>
      <c r="F35" s="105"/>
      <c r="G35" s="51"/>
      <c r="H35" s="51"/>
      <c r="I35" s="51"/>
      <c r="J35" s="113"/>
      <c r="K35" s="130"/>
      <c r="M35" s="520"/>
    </row>
    <row r="36" spans="1:13" ht="22.5" customHeight="1">
      <c r="A36" s="490"/>
      <c r="B36" s="491"/>
      <c r="C36" s="45"/>
      <c r="D36" s="150"/>
      <c r="E36" s="426"/>
      <c r="F36" s="102"/>
      <c r="G36" s="51"/>
      <c r="H36" s="51"/>
      <c r="I36" s="51"/>
      <c r="J36" s="113"/>
      <c r="K36" s="130"/>
      <c r="M36" s="520"/>
    </row>
    <row r="37" spans="1:13" ht="22.5" customHeight="1">
      <c r="A37" s="490"/>
      <c r="B37" s="491"/>
      <c r="C37" s="45"/>
      <c r="D37" s="298"/>
      <c r="E37" s="426"/>
      <c r="F37" s="106"/>
      <c r="G37" s="51"/>
      <c r="H37" s="51"/>
      <c r="I37" s="51"/>
      <c r="J37" s="113"/>
      <c r="K37" s="130"/>
      <c r="M37" s="520"/>
    </row>
    <row r="38" spans="1:13" ht="22.5" customHeight="1">
      <c r="A38" s="490"/>
      <c r="B38" s="491"/>
      <c r="C38" s="45"/>
      <c r="D38" s="150"/>
      <c r="E38" s="426"/>
      <c r="F38" s="107"/>
      <c r="G38" s="51"/>
      <c r="H38" s="51"/>
      <c r="I38" s="51"/>
      <c r="J38" s="113"/>
      <c r="K38" s="130"/>
      <c r="M38" s="520"/>
    </row>
    <row r="39" spans="1:13" ht="22.5" customHeight="1">
      <c r="A39" s="490"/>
      <c r="B39" s="491"/>
      <c r="C39" s="45"/>
      <c r="D39" s="150"/>
      <c r="E39" s="426"/>
      <c r="F39" s="107"/>
      <c r="G39" s="51"/>
      <c r="H39" s="51"/>
      <c r="I39" s="51"/>
      <c r="J39" s="113"/>
      <c r="K39" s="130"/>
      <c r="M39" s="520"/>
    </row>
    <row r="40" spans="1:13" ht="22.5" customHeight="1">
      <c r="A40" s="490"/>
      <c r="B40" s="491"/>
      <c r="C40" s="45"/>
      <c r="D40" s="150"/>
      <c r="E40" s="426"/>
      <c r="F40" s="107"/>
      <c r="G40" s="51"/>
      <c r="H40" s="51"/>
      <c r="I40" s="51"/>
      <c r="J40" s="113"/>
      <c r="K40" s="130"/>
      <c r="M40" s="520"/>
    </row>
    <row r="41" spans="1:13" ht="22.5" customHeight="1">
      <c r="A41" s="490"/>
      <c r="B41" s="491"/>
      <c r="C41" s="45"/>
      <c r="D41" s="150"/>
      <c r="E41" s="426"/>
      <c r="F41" s="107"/>
      <c r="G41" s="51"/>
      <c r="H41" s="51"/>
      <c r="I41" s="51"/>
      <c r="J41" s="113"/>
      <c r="K41" s="130"/>
      <c r="M41" s="520"/>
    </row>
    <row r="42" spans="1:13" ht="22.5" customHeight="1">
      <c r="A42" s="490"/>
      <c r="B42" s="491"/>
      <c r="C42" s="45"/>
      <c r="D42" s="150"/>
      <c r="E42" s="426"/>
      <c r="F42" s="104"/>
      <c r="G42" s="51"/>
      <c r="H42" s="51"/>
      <c r="I42" s="51"/>
      <c r="J42" s="113"/>
      <c r="K42" s="130"/>
      <c r="M42" s="520"/>
    </row>
    <row r="43" spans="1:13" ht="22.5" customHeight="1">
      <c r="A43" s="490"/>
      <c r="B43" s="491"/>
      <c r="C43" s="45"/>
      <c r="D43" s="150"/>
      <c r="E43" s="426"/>
      <c r="F43" s="104"/>
      <c r="G43" s="51"/>
      <c r="H43" s="51"/>
      <c r="I43" s="51"/>
      <c r="J43" s="113"/>
      <c r="K43" s="130"/>
    </row>
    <row r="44" spans="1:13" ht="22.5" customHeight="1">
      <c r="A44" s="490"/>
      <c r="B44" s="491"/>
      <c r="C44" s="45"/>
      <c r="D44" s="150"/>
      <c r="E44" s="426"/>
      <c r="F44" s="102"/>
      <c r="G44" s="51"/>
      <c r="H44" s="51"/>
      <c r="I44" s="51"/>
      <c r="J44" s="112"/>
      <c r="K44" s="130"/>
    </row>
    <row r="45" spans="1:13" ht="22.5" customHeight="1">
      <c r="A45" s="490"/>
      <c r="B45" s="491"/>
      <c r="C45" s="45"/>
      <c r="D45" s="150"/>
      <c r="E45" s="426"/>
      <c r="F45" s="102"/>
      <c r="G45" s="51"/>
      <c r="H45" s="51"/>
      <c r="I45" s="51"/>
      <c r="J45" s="113"/>
      <c r="K45" s="130"/>
    </row>
    <row r="46" spans="1:13" ht="22.5" customHeight="1">
      <c r="A46" s="521"/>
      <c r="B46" s="522"/>
      <c r="C46" s="127"/>
      <c r="D46" s="308"/>
      <c r="E46" s="425"/>
      <c r="F46" s="119"/>
      <c r="G46" s="128"/>
      <c r="H46" s="128"/>
      <c r="I46" s="128"/>
      <c r="J46" s="121"/>
      <c r="K46" s="131"/>
    </row>
    <row r="47" spans="1:13" ht="22.5" customHeight="1">
      <c r="A47" s="490"/>
      <c r="B47" s="491"/>
      <c r="C47" s="46"/>
      <c r="D47" s="150"/>
      <c r="E47" s="426"/>
      <c r="F47" s="107"/>
      <c r="G47" s="51"/>
      <c r="H47" s="51"/>
      <c r="I47" s="51"/>
      <c r="J47" s="113"/>
      <c r="K47" s="130"/>
    </row>
    <row r="48" spans="1:13" ht="22.5" customHeight="1">
      <c r="A48" s="490"/>
      <c r="B48" s="491"/>
      <c r="C48" s="45"/>
      <c r="D48" s="150"/>
      <c r="E48" s="426"/>
      <c r="F48" s="105"/>
      <c r="G48" s="51"/>
      <c r="H48" s="51"/>
      <c r="I48" s="51"/>
      <c r="J48" s="113"/>
      <c r="K48" s="130"/>
    </row>
    <row r="49" spans="1:13" ht="22.5" customHeight="1">
      <c r="A49" s="490"/>
      <c r="B49" s="491"/>
      <c r="C49" s="46"/>
      <c r="D49" s="150"/>
      <c r="E49" s="426"/>
      <c r="F49" s="105"/>
      <c r="G49" s="51"/>
      <c r="H49" s="51"/>
      <c r="I49" s="51"/>
      <c r="J49" s="113"/>
      <c r="K49" s="130"/>
    </row>
    <row r="50" spans="1:13" ht="22.5" customHeight="1">
      <c r="A50" s="490"/>
      <c r="B50" s="491"/>
      <c r="C50" s="45"/>
      <c r="D50" s="150"/>
      <c r="E50" s="426"/>
      <c r="F50" s="104"/>
      <c r="G50" s="51"/>
      <c r="H50" s="51"/>
      <c r="I50" s="51"/>
      <c r="J50" s="113"/>
      <c r="K50" s="130"/>
    </row>
    <row r="51" spans="1:13" ht="22.5" customHeight="1">
      <c r="A51" s="490"/>
      <c r="B51" s="491"/>
      <c r="C51" s="46"/>
      <c r="D51" s="150"/>
      <c r="E51" s="426"/>
      <c r="F51" s="107"/>
      <c r="G51" s="51"/>
      <c r="H51" s="51"/>
      <c r="I51" s="51"/>
      <c r="J51" s="113"/>
      <c r="K51" s="130"/>
    </row>
    <row r="52" spans="1:13" ht="22.5" customHeight="1">
      <c r="A52" s="490"/>
      <c r="B52" s="491"/>
      <c r="C52" s="45"/>
      <c r="D52" s="150"/>
      <c r="E52" s="426"/>
      <c r="F52" s="105"/>
      <c r="G52" s="51"/>
      <c r="H52" s="51"/>
      <c r="I52" s="51"/>
      <c r="J52" s="113"/>
      <c r="K52" s="130"/>
    </row>
    <row r="53" spans="1:13" ht="22.5" customHeight="1">
      <c r="A53" s="490"/>
      <c r="B53" s="491"/>
      <c r="C53" s="45"/>
      <c r="D53" s="150"/>
      <c r="E53" s="426"/>
      <c r="F53" s="105"/>
      <c r="G53" s="51"/>
      <c r="H53" s="51"/>
      <c r="I53" s="51"/>
      <c r="J53" s="113"/>
      <c r="K53" s="130"/>
      <c r="M53" s="43"/>
    </row>
    <row r="54" spans="1:13" ht="22.5" customHeight="1">
      <c r="A54" s="490"/>
      <c r="B54" s="491"/>
      <c r="C54" s="46"/>
      <c r="D54" s="150"/>
      <c r="E54" s="426"/>
      <c r="F54" s="105"/>
      <c r="G54" s="51"/>
      <c r="H54" s="51"/>
      <c r="I54" s="51"/>
      <c r="J54" s="113"/>
      <c r="K54" s="130"/>
      <c r="M54" s="43"/>
    </row>
    <row r="55" spans="1:13" ht="22.5" customHeight="1" thickBot="1">
      <c r="A55" s="505"/>
      <c r="B55" s="506"/>
      <c r="C55" s="111"/>
      <c r="D55" s="155"/>
      <c r="E55" s="428"/>
      <c r="F55" s="387"/>
      <c r="G55" s="383"/>
      <c r="H55" s="383"/>
      <c r="I55" s="383"/>
      <c r="J55" s="385"/>
      <c r="K55" s="301"/>
      <c r="M55" s="43"/>
    </row>
    <row r="56" spans="1:13" ht="22.5" customHeight="1" thickTop="1">
      <c r="A56" s="470" t="s">
        <v>170</v>
      </c>
      <c r="B56" s="157" t="s">
        <v>4</v>
      </c>
      <c r="C56" s="295">
        <f>SUMIF(E33:E55,"立候補準備",C33:C55)</f>
        <v>0</v>
      </c>
      <c r="D56" s="347" t="s">
        <v>15</v>
      </c>
      <c r="E56" s="393"/>
      <c r="F56" s="401"/>
      <c r="G56" s="395"/>
      <c r="H56" s="395"/>
      <c r="I56" s="395"/>
      <c r="J56" s="398"/>
      <c r="K56" s="400"/>
      <c r="L56" s="412"/>
    </row>
    <row r="57" spans="1:13" ht="22.5" customHeight="1">
      <c r="A57" s="471"/>
      <c r="B57" s="152" t="s">
        <v>5</v>
      </c>
      <c r="C57" s="296">
        <f>SUMIF(E33:E55,"選 挙 運 動",C33:C55)</f>
        <v>0</v>
      </c>
      <c r="D57" s="348"/>
      <c r="E57" s="349"/>
      <c r="F57" s="340"/>
      <c r="G57" s="333"/>
      <c r="H57" s="333"/>
      <c r="I57" s="333"/>
      <c r="J57" s="337"/>
      <c r="K57" s="339"/>
      <c r="L57" s="412"/>
    </row>
    <row r="58" spans="1:13" ht="22.5" customHeight="1" thickBot="1">
      <c r="A58" s="509"/>
      <c r="B58" s="299" t="s">
        <v>2</v>
      </c>
      <c r="C58" s="330">
        <f>SUM(C56:C57)</f>
        <v>0</v>
      </c>
      <c r="D58" s="392"/>
      <c r="E58" s="350"/>
      <c r="F58" s="358"/>
      <c r="G58" s="352"/>
      <c r="H58" s="352"/>
      <c r="I58" s="352"/>
      <c r="J58" s="355"/>
      <c r="K58" s="357"/>
      <c r="L58" s="412"/>
    </row>
    <row r="59" spans="1:13" ht="19.5" customHeight="1" thickBot="1">
      <c r="A59" s="41" t="s">
        <v>11</v>
      </c>
      <c r="B59" s="19" t="s">
        <v>146</v>
      </c>
      <c r="C59" s="20"/>
      <c r="D59" s="2"/>
      <c r="F59" s="2"/>
      <c r="G59" s="2"/>
      <c r="K59" s="221" t="s">
        <v>76</v>
      </c>
      <c r="M59" s="504" t="s">
        <v>74</v>
      </c>
    </row>
    <row r="60" spans="1:13" ht="15" customHeight="1">
      <c r="A60" s="484" t="s">
        <v>0</v>
      </c>
      <c r="B60" s="485"/>
      <c r="C60" s="488" t="s">
        <v>30</v>
      </c>
      <c r="D60" s="485"/>
      <c r="E60" s="485" t="s">
        <v>12</v>
      </c>
      <c r="F60" s="512" t="s">
        <v>3</v>
      </c>
      <c r="G60" s="485" t="s">
        <v>13</v>
      </c>
      <c r="H60" s="485"/>
      <c r="I60" s="485"/>
      <c r="J60" s="514" t="s">
        <v>59</v>
      </c>
      <c r="K60" s="481" t="s">
        <v>9</v>
      </c>
      <c r="M60" s="504"/>
    </row>
    <row r="61" spans="1:13" ht="15" customHeight="1">
      <c r="A61" s="486"/>
      <c r="B61" s="487"/>
      <c r="C61" s="487"/>
      <c r="D61" s="487"/>
      <c r="E61" s="487"/>
      <c r="F61" s="513"/>
      <c r="G61" s="1" t="s">
        <v>56</v>
      </c>
      <c r="H61" s="1" t="s">
        <v>1</v>
      </c>
      <c r="I61" s="21" t="s">
        <v>57</v>
      </c>
      <c r="J61" s="515"/>
      <c r="K61" s="482"/>
      <c r="M61" s="504"/>
    </row>
    <row r="62" spans="1:13" ht="22.5" customHeight="1">
      <c r="A62" s="523"/>
      <c r="B62" s="524"/>
      <c r="C62" s="238"/>
      <c r="D62" s="307" t="s">
        <v>15</v>
      </c>
      <c r="E62" s="425"/>
      <c r="F62" s="256"/>
      <c r="G62" s="276"/>
      <c r="H62" s="276"/>
      <c r="I62" s="276"/>
      <c r="J62" s="272"/>
      <c r="K62" s="259"/>
      <c r="M62" s="504"/>
    </row>
    <row r="63" spans="1:13" ht="22.5" customHeight="1">
      <c r="A63" s="477"/>
      <c r="B63" s="478"/>
      <c r="C63" s="225"/>
      <c r="D63" s="150"/>
      <c r="E63" s="426"/>
      <c r="F63" s="260"/>
      <c r="G63" s="229"/>
      <c r="H63" s="229"/>
      <c r="I63" s="229"/>
      <c r="J63" s="246"/>
      <c r="K63" s="249"/>
      <c r="M63" s="504"/>
    </row>
    <row r="64" spans="1:13" ht="22.5" customHeight="1">
      <c r="A64" s="477"/>
      <c r="B64" s="478"/>
      <c r="C64" s="224"/>
      <c r="D64" s="150"/>
      <c r="E64" s="426"/>
      <c r="F64" s="265"/>
      <c r="G64" s="229"/>
      <c r="H64" s="229"/>
      <c r="I64" s="229"/>
      <c r="J64" s="246"/>
      <c r="K64" s="249"/>
      <c r="M64" s="504"/>
    </row>
    <row r="65" spans="1:13" ht="22.5" customHeight="1">
      <c r="A65" s="477"/>
      <c r="B65" s="478"/>
      <c r="C65" s="224"/>
      <c r="D65" s="150"/>
      <c r="E65" s="426"/>
      <c r="F65" s="260"/>
      <c r="G65" s="229"/>
      <c r="H65" s="229"/>
      <c r="I65" s="229"/>
      <c r="J65" s="246"/>
      <c r="K65" s="249"/>
      <c r="M65" s="504"/>
    </row>
    <row r="66" spans="1:13" ht="22.5" customHeight="1">
      <c r="A66" s="477"/>
      <c r="B66" s="478"/>
      <c r="C66" s="224"/>
      <c r="D66" s="298"/>
      <c r="E66" s="426"/>
      <c r="F66" s="277"/>
      <c r="G66" s="229"/>
      <c r="H66" s="229"/>
      <c r="I66" s="229"/>
      <c r="J66" s="246"/>
      <c r="K66" s="249"/>
      <c r="M66" s="504"/>
    </row>
    <row r="67" spans="1:13" ht="22.5" customHeight="1">
      <c r="A67" s="477"/>
      <c r="B67" s="478"/>
      <c r="C67" s="224"/>
      <c r="D67" s="150"/>
      <c r="E67" s="426"/>
      <c r="F67" s="263"/>
      <c r="G67" s="229"/>
      <c r="H67" s="229"/>
      <c r="I67" s="229"/>
      <c r="J67" s="246"/>
      <c r="K67" s="249"/>
      <c r="M67" s="504"/>
    </row>
    <row r="68" spans="1:13" ht="22.5" customHeight="1">
      <c r="A68" s="477"/>
      <c r="B68" s="478"/>
      <c r="C68" s="224"/>
      <c r="D68" s="150"/>
      <c r="E68" s="426"/>
      <c r="F68" s="263"/>
      <c r="G68" s="229"/>
      <c r="H68" s="229"/>
      <c r="I68" s="229"/>
      <c r="J68" s="246"/>
      <c r="K68" s="249"/>
      <c r="M68" s="504"/>
    </row>
    <row r="69" spans="1:13" ht="22.5" customHeight="1">
      <c r="A69" s="477"/>
      <c r="B69" s="478"/>
      <c r="C69" s="224"/>
      <c r="D69" s="150"/>
      <c r="E69" s="426"/>
      <c r="F69" s="263"/>
      <c r="G69" s="229"/>
      <c r="H69" s="229"/>
      <c r="I69" s="229"/>
      <c r="J69" s="246"/>
      <c r="K69" s="249"/>
      <c r="M69" s="504"/>
    </row>
    <row r="70" spans="1:13" ht="22.5" customHeight="1">
      <c r="A70" s="477"/>
      <c r="B70" s="478"/>
      <c r="C70" s="224"/>
      <c r="D70" s="150"/>
      <c r="E70" s="426"/>
      <c r="F70" s="263"/>
      <c r="G70" s="229"/>
      <c r="H70" s="229"/>
      <c r="I70" s="229"/>
      <c r="J70" s="246"/>
      <c r="K70" s="249"/>
      <c r="M70" s="504"/>
    </row>
    <row r="71" spans="1:13" ht="22.5" customHeight="1">
      <c r="A71" s="477"/>
      <c r="B71" s="478"/>
      <c r="C71" s="224"/>
      <c r="D71" s="150"/>
      <c r="E71" s="426"/>
      <c r="F71" s="262"/>
      <c r="G71" s="229"/>
      <c r="H71" s="229"/>
      <c r="I71" s="229"/>
      <c r="J71" s="246"/>
      <c r="K71" s="249"/>
    </row>
    <row r="72" spans="1:13" ht="22.5" customHeight="1">
      <c r="A72" s="477"/>
      <c r="B72" s="478"/>
      <c r="C72" s="224"/>
      <c r="D72" s="150"/>
      <c r="E72" s="426"/>
      <c r="F72" s="262"/>
      <c r="G72" s="229"/>
      <c r="H72" s="229"/>
      <c r="I72" s="229"/>
      <c r="J72" s="246"/>
      <c r="K72" s="249"/>
    </row>
    <row r="73" spans="1:13" ht="22.5" customHeight="1">
      <c r="A73" s="477"/>
      <c r="B73" s="478"/>
      <c r="C73" s="224"/>
      <c r="D73" s="150"/>
      <c r="E73" s="426"/>
      <c r="F73" s="260"/>
      <c r="G73" s="229"/>
      <c r="H73" s="229"/>
      <c r="I73" s="229"/>
      <c r="J73" s="247"/>
      <c r="K73" s="249"/>
    </row>
    <row r="74" spans="1:13" ht="22.5" customHeight="1">
      <c r="A74" s="477"/>
      <c r="B74" s="478"/>
      <c r="C74" s="224"/>
      <c r="D74" s="150"/>
      <c r="E74" s="426"/>
      <c r="F74" s="260"/>
      <c r="G74" s="229"/>
      <c r="H74" s="229"/>
      <c r="I74" s="229"/>
      <c r="J74" s="246"/>
      <c r="K74" s="249"/>
    </row>
    <row r="75" spans="1:13" ht="22.5" customHeight="1">
      <c r="A75" s="523"/>
      <c r="B75" s="524"/>
      <c r="C75" s="240"/>
      <c r="D75" s="308"/>
      <c r="E75" s="425"/>
      <c r="F75" s="256"/>
      <c r="G75" s="276"/>
      <c r="H75" s="276"/>
      <c r="I75" s="276"/>
      <c r="J75" s="273"/>
      <c r="K75" s="278"/>
    </row>
    <row r="76" spans="1:13" ht="22.5" customHeight="1">
      <c r="A76" s="477"/>
      <c r="B76" s="478"/>
      <c r="C76" s="225"/>
      <c r="D76" s="150"/>
      <c r="E76" s="426"/>
      <c r="F76" s="263"/>
      <c r="G76" s="229"/>
      <c r="H76" s="229"/>
      <c r="I76" s="229"/>
      <c r="J76" s="246"/>
      <c r="K76" s="249"/>
    </row>
    <row r="77" spans="1:13" ht="22.5" customHeight="1">
      <c r="A77" s="477"/>
      <c r="B77" s="478"/>
      <c r="C77" s="224"/>
      <c r="D77" s="150"/>
      <c r="E77" s="426"/>
      <c r="F77" s="265"/>
      <c r="G77" s="229"/>
      <c r="H77" s="229"/>
      <c r="I77" s="229"/>
      <c r="J77" s="246"/>
      <c r="K77" s="249"/>
    </row>
    <row r="78" spans="1:13" ht="22.5" customHeight="1">
      <c r="A78" s="477"/>
      <c r="B78" s="478"/>
      <c r="C78" s="225"/>
      <c r="D78" s="150"/>
      <c r="E78" s="426"/>
      <c r="F78" s="265"/>
      <c r="G78" s="229"/>
      <c r="H78" s="229"/>
      <c r="I78" s="229"/>
      <c r="J78" s="246"/>
      <c r="K78" s="249"/>
    </row>
    <row r="79" spans="1:13" ht="22.5" customHeight="1">
      <c r="A79" s="477"/>
      <c r="B79" s="478"/>
      <c r="C79" s="224"/>
      <c r="D79" s="150"/>
      <c r="E79" s="426"/>
      <c r="F79" s="262"/>
      <c r="G79" s="229"/>
      <c r="H79" s="229"/>
      <c r="I79" s="229"/>
      <c r="J79" s="246"/>
      <c r="K79" s="249"/>
    </row>
    <row r="80" spans="1:13" ht="22.5" customHeight="1">
      <c r="A80" s="477"/>
      <c r="B80" s="478"/>
      <c r="C80" s="225"/>
      <c r="D80" s="150"/>
      <c r="E80" s="426"/>
      <c r="F80" s="263"/>
      <c r="G80" s="229"/>
      <c r="H80" s="229"/>
      <c r="I80" s="229"/>
      <c r="J80" s="246"/>
      <c r="K80" s="249"/>
    </row>
    <row r="81" spans="1:13" ht="22.5" customHeight="1">
      <c r="A81" s="477"/>
      <c r="B81" s="478"/>
      <c r="C81" s="224"/>
      <c r="D81" s="150"/>
      <c r="E81" s="426"/>
      <c r="F81" s="265"/>
      <c r="G81" s="229"/>
      <c r="H81" s="229"/>
      <c r="I81" s="229"/>
      <c r="J81" s="246"/>
      <c r="K81" s="249"/>
    </row>
    <row r="82" spans="1:13" ht="22.5" customHeight="1">
      <c r="A82" s="477"/>
      <c r="B82" s="478"/>
      <c r="C82" s="224"/>
      <c r="D82" s="150"/>
      <c r="E82" s="426"/>
      <c r="F82" s="265"/>
      <c r="G82" s="229"/>
      <c r="H82" s="229"/>
      <c r="I82" s="229"/>
      <c r="J82" s="246"/>
      <c r="K82" s="249"/>
      <c r="M82" s="43"/>
    </row>
    <row r="83" spans="1:13" ht="22.5" customHeight="1">
      <c r="A83" s="477"/>
      <c r="B83" s="478"/>
      <c r="C83" s="225"/>
      <c r="D83" s="150"/>
      <c r="E83" s="426"/>
      <c r="F83" s="265"/>
      <c r="G83" s="229"/>
      <c r="H83" s="229"/>
      <c r="I83" s="229"/>
      <c r="J83" s="246"/>
      <c r="K83" s="249"/>
      <c r="M83" s="43"/>
    </row>
    <row r="84" spans="1:13" ht="22.5" customHeight="1" thickBot="1">
      <c r="A84" s="444"/>
      <c r="B84" s="445"/>
      <c r="C84" s="227"/>
      <c r="D84" s="155"/>
      <c r="E84" s="427"/>
      <c r="F84" s="268"/>
      <c r="G84" s="235"/>
      <c r="H84" s="235"/>
      <c r="I84" s="235"/>
      <c r="J84" s="253"/>
      <c r="K84" s="255"/>
      <c r="M84" s="43"/>
    </row>
    <row r="85" spans="1:13" ht="22.5" customHeight="1" thickTop="1">
      <c r="A85" s="470" t="s">
        <v>169</v>
      </c>
      <c r="B85" s="157" t="s">
        <v>4</v>
      </c>
      <c r="C85" s="295">
        <f>SUMIF(E62:E84,"立候補準備",C62:C84)</f>
        <v>0</v>
      </c>
      <c r="D85" s="347" t="s">
        <v>15</v>
      </c>
      <c r="E85" s="393"/>
      <c r="F85" s="401"/>
      <c r="G85" s="395"/>
      <c r="H85" s="395"/>
      <c r="I85" s="395"/>
      <c r="J85" s="398"/>
      <c r="K85" s="400"/>
      <c r="L85" s="412"/>
    </row>
    <row r="86" spans="1:13" ht="22.5" customHeight="1">
      <c r="A86" s="471"/>
      <c r="B86" s="152" t="s">
        <v>5</v>
      </c>
      <c r="C86" s="296">
        <f>SUMIF(E62:E84,"選 挙 運 動",C62:C84)</f>
        <v>0</v>
      </c>
      <c r="D86" s="348"/>
      <c r="E86" s="349"/>
      <c r="F86" s="340"/>
      <c r="G86" s="333"/>
      <c r="H86" s="333"/>
      <c r="I86" s="333"/>
      <c r="J86" s="337"/>
      <c r="K86" s="339"/>
      <c r="L86" s="412"/>
    </row>
    <row r="87" spans="1:13" ht="22.5" customHeight="1" thickBot="1">
      <c r="A87" s="509"/>
      <c r="B87" s="299" t="s">
        <v>2</v>
      </c>
      <c r="C87" s="330">
        <f>SUM(C85:C86)</f>
        <v>0</v>
      </c>
      <c r="D87" s="392"/>
      <c r="E87" s="350"/>
      <c r="F87" s="358"/>
      <c r="G87" s="352"/>
      <c r="H87" s="352"/>
      <c r="I87" s="352"/>
      <c r="J87" s="355"/>
      <c r="K87" s="357"/>
      <c r="L87" s="412"/>
    </row>
    <row r="88" spans="1:13" ht="14.4">
      <c r="B88" s="20"/>
    </row>
    <row r="99" spans="14:14">
      <c r="N99" s="22" t="s">
        <v>31</v>
      </c>
    </row>
    <row r="100" spans="14:14">
      <c r="N100" s="22" t="s">
        <v>84</v>
      </c>
    </row>
  </sheetData>
  <mergeCells count="96">
    <mergeCell ref="M1:M13"/>
    <mergeCell ref="M30:M42"/>
    <mergeCell ref="A75:B75"/>
    <mergeCell ref="A76:B76"/>
    <mergeCell ref="A77:B77"/>
    <mergeCell ref="A67:B67"/>
    <mergeCell ref="A68:B68"/>
    <mergeCell ref="A56:A58"/>
    <mergeCell ref="A70:B70"/>
    <mergeCell ref="A71:B71"/>
    <mergeCell ref="A72:B72"/>
    <mergeCell ref="A73:B73"/>
    <mergeCell ref="A69:B69"/>
    <mergeCell ref="A45:B45"/>
    <mergeCell ref="A46:B46"/>
    <mergeCell ref="A47:B47"/>
    <mergeCell ref="A78:B78"/>
    <mergeCell ref="A79:B79"/>
    <mergeCell ref="A80:B80"/>
    <mergeCell ref="A81:B81"/>
    <mergeCell ref="A82:B82"/>
    <mergeCell ref="A83:B83"/>
    <mergeCell ref="A84:B84"/>
    <mergeCell ref="A74:B74"/>
    <mergeCell ref="M59:M70"/>
    <mergeCell ref="A60:B61"/>
    <mergeCell ref="C60:D61"/>
    <mergeCell ref="E60:E61"/>
    <mergeCell ref="F60:F61"/>
    <mergeCell ref="G60:I60"/>
    <mergeCell ref="J60:J61"/>
    <mergeCell ref="K60:K61"/>
    <mergeCell ref="A62:B62"/>
    <mergeCell ref="A63:B63"/>
    <mergeCell ref="A64:B64"/>
    <mergeCell ref="A65:B65"/>
    <mergeCell ref="A66:B66"/>
    <mergeCell ref="A48:B48"/>
    <mergeCell ref="A49:B49"/>
    <mergeCell ref="A55:B55"/>
    <mergeCell ref="A50:B50"/>
    <mergeCell ref="A51:B51"/>
    <mergeCell ref="A52:B52"/>
    <mergeCell ref="A53:B53"/>
    <mergeCell ref="A54:B54"/>
    <mergeCell ref="J31:J32"/>
    <mergeCell ref="K31:K32"/>
    <mergeCell ref="A33:B33"/>
    <mergeCell ref="A34:B34"/>
    <mergeCell ref="A35:B35"/>
    <mergeCell ref="A31:B32"/>
    <mergeCell ref="C31:D32"/>
    <mergeCell ref="E31:E32"/>
    <mergeCell ref="F31:F32"/>
    <mergeCell ref="G31:I31"/>
    <mergeCell ref="A18:B18"/>
    <mergeCell ref="A19:B19"/>
    <mergeCell ref="A20:B20"/>
    <mergeCell ref="A27:A29"/>
    <mergeCell ref="A14:B14"/>
    <mergeCell ref="A24:B24"/>
    <mergeCell ref="A21:B21"/>
    <mergeCell ref="A22:B22"/>
    <mergeCell ref="A23:B23"/>
    <mergeCell ref="A15:B15"/>
    <mergeCell ref="C2:D3"/>
    <mergeCell ref="E2:E3"/>
    <mergeCell ref="F2:F3"/>
    <mergeCell ref="A16:B16"/>
    <mergeCell ref="A17:B17"/>
    <mergeCell ref="A42:B42"/>
    <mergeCell ref="A43:B43"/>
    <mergeCell ref="A44:B44"/>
    <mergeCell ref="A25:B25"/>
    <mergeCell ref="A26:B26"/>
    <mergeCell ref="A36:B36"/>
    <mergeCell ref="A37:B37"/>
    <mergeCell ref="A38:B38"/>
    <mergeCell ref="A39:B39"/>
    <mergeCell ref="A40:B40"/>
    <mergeCell ref="A85:A87"/>
    <mergeCell ref="K2:K3"/>
    <mergeCell ref="G2:I2"/>
    <mergeCell ref="J2:J3"/>
    <mergeCell ref="A8:B8"/>
    <mergeCell ref="A9:B9"/>
    <mergeCell ref="A13:B13"/>
    <mergeCell ref="A7:B7"/>
    <mergeCell ref="A2:B3"/>
    <mergeCell ref="A4:B4"/>
    <mergeCell ref="A5:B5"/>
    <mergeCell ref="A6:B6"/>
    <mergeCell ref="A10:B10"/>
    <mergeCell ref="A11:B11"/>
    <mergeCell ref="A12:B12"/>
    <mergeCell ref="A41:B41"/>
  </mergeCells>
  <phoneticPr fontId="2"/>
  <dataValidations count="1">
    <dataValidation type="list" allowBlank="1" showInputMessage="1" showErrorMessage="1" sqref="E33:E55 E62:E84 E4:E26" xr:uid="{00000000-0002-0000-0900-000000000000}">
      <formula1>$N$99:$N$100</formula1>
    </dataValidation>
  </dataValidations>
  <printOptions horizontalCentered="1"/>
  <pageMargins left="0.51181102362204722" right="0.39370078740157483" top="0.47244094488188981" bottom="0.31496062992125984" header="0.35433070866141736" footer="0.19685039370078741"/>
  <pageSetup paperSize="9" scale="92" orientation="landscape" r:id="rId1"/>
  <headerFooter alignWithMargins="0"/>
  <rowBreaks count="2" manualBreakCount="2">
    <brk id="29" max="16383" man="1"/>
    <brk id="58" max="10" man="1"/>
  </rowBreaks>
  <ignoredErrors>
    <ignoredError sqref="A1 A30"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表紙</vt:lpstr>
      <vt:lpstr>収入</vt:lpstr>
      <vt:lpstr>人件費</vt:lpstr>
      <vt:lpstr>家屋（選挙事務費）費</vt:lpstr>
      <vt:lpstr>家屋（集合会場費）費</vt:lpstr>
      <vt:lpstr>通信費</vt:lpstr>
      <vt:lpstr>交通費</vt:lpstr>
      <vt:lpstr>印刷費</vt:lpstr>
      <vt:lpstr>広告費</vt:lpstr>
      <vt:lpstr>文具費</vt:lpstr>
      <vt:lpstr>食料費</vt:lpstr>
      <vt:lpstr>休泊費</vt:lpstr>
      <vt:lpstr>雑費</vt:lpstr>
      <vt:lpstr>支出合計</vt:lpstr>
      <vt:lpstr>徴し難い明細書</vt:lpstr>
      <vt:lpstr>振込明細書に係る支出目的書</vt:lpstr>
      <vt:lpstr>チェック</vt:lpstr>
      <vt:lpstr>チェック!Print_Area</vt:lpstr>
      <vt:lpstr>印刷費!Print_Area</vt:lpstr>
      <vt:lpstr>'家屋（集合会場費）費'!Print_Area</vt:lpstr>
      <vt:lpstr>'家屋（選挙事務費）費'!Print_Area</vt:lpstr>
      <vt:lpstr>休泊費!Print_Area</vt:lpstr>
      <vt:lpstr>交通費!Print_Area</vt:lpstr>
      <vt:lpstr>広告費!Print_Area</vt:lpstr>
      <vt:lpstr>雑費!Print_Area</vt:lpstr>
      <vt:lpstr>支出合計!Print_Area</vt:lpstr>
      <vt:lpstr>収入!Print_Area</vt:lpstr>
      <vt:lpstr>食料費!Print_Area</vt:lpstr>
      <vt:lpstr>振込明細書に係る支出目的書!Print_Area</vt:lpstr>
      <vt:lpstr>人件費!Print_Area</vt:lpstr>
      <vt:lpstr>徴し難い明細書!Print_Area</vt:lpstr>
      <vt:lpstr>通信費!Print_Area</vt:lpstr>
      <vt:lpstr>表紙!Print_Area</vt:lpstr>
      <vt:lpstr>文具費!Print_Area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2025-12-09T10:53:51Z</dcterms:created>
  <dcterms:modified xsi:type="dcterms:W3CDTF">2026-01-13T01:02:03Z</dcterms:modified>
</cp:coreProperties>
</file>